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activeTab="2"/>
  </bookViews>
  <sheets>
    <sheet name="Instructions" sheetId="1" r:id="rId1"/>
    <sheet name="Liste de Joueurs" sheetId="2" r:id="rId2"/>
    <sheet name="Feuille d'allignement" sheetId="3" r:id="rId3"/>
    <sheet name="Position" sheetId="4" r:id="rId4"/>
    <sheet name="Résultat" sheetId="5" r:id="rId5"/>
  </sheets>
  <definedNames>
    <definedName name="_xlnm.Print_Area" localSheetId="2">'Feuille d''allignement'!$B$1:$O$40</definedName>
    <definedName name="_xlnm.Print_Area" localSheetId="3">'Position'!$A$1:$L$17</definedName>
    <definedName name="_xlnm.Print_Area" localSheetId="4">'Résultat'!$C$2:$N$36</definedName>
  </definedNames>
  <calcPr fullCalcOnLoad="1"/>
</workbook>
</file>

<file path=xl/sharedStrings.xml><?xml version="1.0" encoding="utf-8"?>
<sst xmlns="http://schemas.openxmlformats.org/spreadsheetml/2006/main" count="80" uniqueCount="69">
  <si>
    <t>Manche</t>
  </si>
  <si>
    <t>#</t>
  </si>
  <si>
    <t>`</t>
  </si>
  <si>
    <t>14 juillet.</t>
  </si>
  <si>
    <t>Align. adv.</t>
  </si>
  <si>
    <t>Prés. bâton</t>
  </si>
  <si>
    <t xml:space="preserve">VS </t>
  </si>
  <si>
    <t>Match #</t>
  </si>
  <si>
    <t xml:space="preserve"> </t>
  </si>
  <si>
    <t xml:space="preserve"># de lancers par lanceurs </t>
  </si>
  <si>
    <t>Lanceurs adverses</t>
  </si>
  <si>
    <t>Entraineurs:</t>
  </si>
  <si>
    <t>Observations:</t>
  </si>
  <si>
    <t>No partie</t>
  </si>
  <si>
    <t>Date: AAAA/MM/JJ</t>
  </si>
  <si>
    <t>Receveur</t>
  </si>
  <si>
    <t>Visiteur</t>
  </si>
  <si>
    <t>Équipe</t>
  </si>
  <si>
    <t>Division</t>
  </si>
  <si>
    <t>Classe</t>
  </si>
  <si>
    <t>Ligue</t>
  </si>
  <si>
    <t>Opposant</t>
  </si>
  <si>
    <t>Ne rien inscrire dans les formulaires de droites</t>
  </si>
  <si>
    <t>No joueur</t>
  </si>
  <si>
    <t>Nom, prénom</t>
  </si>
  <si>
    <t>Position</t>
  </si>
  <si>
    <t>Entraîneur</t>
  </si>
  <si>
    <t>ORDRE DES
FRAPPEURS</t>
  </si>
  <si>
    <t>Copie de l'entraîneur</t>
  </si>
  <si>
    <t>Copie de l'adversaire</t>
  </si>
  <si>
    <t>Copie du marqueur</t>
  </si>
  <si>
    <t>X</t>
  </si>
  <si>
    <t>Joueurs</t>
  </si>
  <si>
    <t>Match no</t>
  </si>
  <si>
    <t>Y</t>
  </si>
  <si>
    <t>Z</t>
  </si>
  <si>
    <t>Entr. Ass.</t>
  </si>
  <si>
    <t>AA</t>
  </si>
  <si>
    <t xml:space="preserve">Prénom </t>
  </si>
  <si>
    <t>Nom</t>
  </si>
  <si>
    <t>1- Sur l'onglet Liste de Joueurs, insérer vos joueurs avec leur # et vos entraîneurs.</t>
  </si>
  <si>
    <t>2- Sur l'onglet Feuille d'Alignement, seulement à remplir les champs manquant sur le formulaire de gauche. Pour les joueurs, seulement besoin d'insérer leur # et leur nom s'ajoutera.</t>
  </si>
  <si>
    <t>Instructions</t>
  </si>
  <si>
    <t>3- L'onglet Position sert pour établir votre rotation en défensive.</t>
  </si>
  <si>
    <t>Lanceurs  St-Jean</t>
  </si>
  <si>
    <t>Bantam</t>
  </si>
  <si>
    <t>I</t>
  </si>
  <si>
    <t>Provinciaux</t>
  </si>
  <si>
    <t>-</t>
  </si>
  <si>
    <t>Rive-Sud</t>
  </si>
  <si>
    <t>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</si>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</sst>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0"/>
      <name val="Tahoma"/>
      <family val="2"/>
    </font>
    <font>
      <sz val="11"/>
      <color indexed="8"/>
      <name val="Tahoma"/>
      <family val="2"/>
    </font>
    <font>
      <sz val="11"/>
      <color indexed="55"/>
      <name val="Tahoma"/>
      <family val="2"/>
    </font>
    <font>
      <sz val="10"/>
      <color indexed="8"/>
      <name val="Tahoma"/>
      <family val="2"/>
    </font>
    <font>
      <b/>
      <sz val="14"/>
      <color indexed="13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1"/>
      <color indexed="10"/>
      <name val="Tahoma"/>
      <family val="2"/>
    </font>
    <font>
      <b/>
      <sz val="9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0"/>
      <color indexed="9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Arial Black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 Black"/>
      <family val="2"/>
    </font>
    <font>
      <sz val="13"/>
      <color indexed="8"/>
      <name val="Arial Black"/>
      <family val="2"/>
    </font>
    <font>
      <sz val="9"/>
      <color indexed="8"/>
      <name val="Tahoma"/>
      <family val="2"/>
    </font>
    <font>
      <b/>
      <u val="single"/>
      <sz val="11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30"/>
      <color indexed="8"/>
      <name val="Calibri"/>
      <family val="2"/>
    </font>
    <font>
      <b/>
      <sz val="18"/>
      <color indexed="8"/>
      <name val="Tahoma"/>
      <family val="2"/>
    </font>
    <font>
      <b/>
      <sz val="18"/>
      <name val="Tahoma"/>
      <family val="2"/>
    </font>
    <font>
      <b/>
      <sz val="18"/>
      <color indexed="8"/>
      <name val="Calibri"/>
      <family val="2"/>
    </font>
    <font>
      <sz val="16"/>
      <color indexed="8"/>
      <name val="Tahoma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15" xfId="0" applyFont="1" applyBorder="1" applyAlignment="1" applyProtection="1">
      <alignment horizontal="center"/>
      <protection locked="0"/>
    </xf>
    <xf numFmtId="14" fontId="22" fillId="0" borderId="15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64" fontId="22" fillId="0" borderId="15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36" fillId="0" borderId="17" xfId="0" applyFont="1" applyFill="1" applyBorder="1" applyAlignment="1" applyProtection="1">
      <alignment horizontal="center" vertical="center"/>
      <protection locked="0"/>
    </xf>
    <xf numFmtId="164" fontId="22" fillId="0" borderId="15" xfId="0" applyNumberFormat="1" applyFont="1" applyBorder="1" applyAlignment="1" applyProtection="1">
      <alignment horizontal="center"/>
      <protection/>
    </xf>
    <xf numFmtId="14" fontId="22" fillId="0" borderId="15" xfId="0" applyNumberFormat="1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horizontal="center" vertical="center"/>
      <protection/>
    </xf>
    <xf numFmtId="0" fontId="23" fillId="35" borderId="21" xfId="0" applyFont="1" applyFill="1" applyBorder="1" applyAlignment="1" applyProtection="1">
      <alignment/>
      <protection/>
    </xf>
    <xf numFmtId="0" fontId="23" fillId="35" borderId="21" xfId="0" applyFont="1" applyFill="1" applyBorder="1" applyAlignment="1" applyProtection="1">
      <alignment horizontal="left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/>
      <protection/>
    </xf>
    <xf numFmtId="0" fontId="23" fillId="35" borderId="25" xfId="0" applyFont="1" applyFill="1" applyBorder="1" applyAlignment="1" applyProtection="1">
      <alignment horizontal="center"/>
      <protection/>
    </xf>
    <xf numFmtId="0" fontId="23" fillId="35" borderId="26" xfId="0" applyFont="1" applyFill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left" indent="1"/>
      <protection/>
    </xf>
    <xf numFmtId="0" fontId="25" fillId="0" borderId="0" xfId="0" applyFont="1" applyAlignment="1" applyProtection="1">
      <alignment/>
      <protection/>
    </xf>
    <xf numFmtId="0" fontId="24" fillId="36" borderId="22" xfId="0" applyFont="1" applyFill="1" applyBorder="1" applyAlignment="1" applyProtection="1">
      <alignment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 horizontal="center"/>
      <protection/>
    </xf>
    <xf numFmtId="0" fontId="24" fillId="36" borderId="10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35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 quotePrefix="1">
      <alignment horizontal="center"/>
      <protection locked="0"/>
    </xf>
    <xf numFmtId="0" fontId="2" fillId="0" borderId="27" xfId="0" applyFont="1" applyBorder="1" applyAlignment="1" applyProtection="1">
      <alignment horizontal="left" vertical="center"/>
      <protection/>
    </xf>
    <xf numFmtId="0" fontId="37" fillId="0" borderId="11" xfId="0" applyFont="1" applyBorder="1" applyAlignment="1" applyProtection="1">
      <alignment horizontal="center"/>
      <protection locked="0"/>
    </xf>
    <xf numFmtId="0" fontId="34" fillId="0" borderId="11" xfId="0" applyFont="1" applyFill="1" applyBorder="1" applyAlignment="1" applyProtection="1" quotePrefix="1">
      <alignment horizontal="center" vertical="center"/>
      <protection locked="0"/>
    </xf>
    <xf numFmtId="0" fontId="34" fillId="0" borderId="15" xfId="0" applyFont="1" applyFill="1" applyBorder="1" applyAlignment="1" applyProtection="1" quotePrefix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 quotePrefix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 quotePrefix="1">
      <alignment horizontal="center" vertical="center"/>
      <protection locked="0"/>
    </xf>
    <xf numFmtId="0" fontId="39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9" fillId="0" borderId="24" xfId="0" applyFont="1" applyBorder="1" applyAlignment="1" applyProtection="1">
      <alignment horizontal="center"/>
      <protection/>
    </xf>
    <xf numFmtId="0" fontId="29" fillId="0" borderId="25" xfId="0" applyFont="1" applyBorder="1" applyAlignment="1" applyProtection="1">
      <alignment horizontal="center"/>
      <protection/>
    </xf>
    <xf numFmtId="0" fontId="29" fillId="0" borderId="26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left" indent="1"/>
      <protection/>
    </xf>
    <xf numFmtId="0" fontId="22" fillId="0" borderId="37" xfId="0" applyFont="1" applyBorder="1" applyAlignment="1" applyProtection="1">
      <alignment horizontal="left" indent="1"/>
      <protection/>
    </xf>
    <xf numFmtId="0" fontId="22" fillId="0" borderId="23" xfId="0" applyFont="1" applyBorder="1" applyAlignment="1" applyProtection="1">
      <alignment horizontal="left" inden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center" vertical="center" wrapText="1"/>
      <protection/>
    </xf>
    <xf numFmtId="0" fontId="27" fillId="0" borderId="37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left" indent="1"/>
      <protection locked="0"/>
    </xf>
    <xf numFmtId="0" fontId="22" fillId="0" borderId="37" xfId="0" applyFont="1" applyBorder="1" applyAlignment="1" applyProtection="1">
      <alignment horizontal="left" indent="1"/>
      <protection locked="0"/>
    </xf>
    <xf numFmtId="0" fontId="22" fillId="0" borderId="23" xfId="0" applyFont="1" applyBorder="1" applyAlignment="1" applyProtection="1">
      <alignment horizontal="left" indent="1"/>
      <protection locked="0"/>
    </xf>
    <xf numFmtId="0" fontId="25" fillId="0" borderId="16" xfId="0" applyFont="1" applyBorder="1" applyAlignment="1" applyProtection="1">
      <alignment horizontal="left" indent="1"/>
      <protection/>
    </xf>
    <xf numFmtId="0" fontId="25" fillId="0" borderId="37" xfId="0" applyFont="1" applyBorder="1" applyAlignment="1" applyProtection="1">
      <alignment horizontal="left" indent="1"/>
      <protection/>
    </xf>
    <xf numFmtId="0" fontId="25" fillId="0" borderId="23" xfId="0" applyFont="1" applyBorder="1" applyAlignment="1" applyProtection="1">
      <alignment horizontal="left" indent="1"/>
      <protection/>
    </xf>
    <xf numFmtId="0" fontId="7" fillId="0" borderId="12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8" xfId="0" applyFont="1" applyBorder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center" textRotation="90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7" fillId="0" borderId="33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left" vertical="top" wrapText="1"/>
      <protection/>
    </xf>
    <xf numFmtId="0" fontId="7" fillId="0" borderId="38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</xdr:row>
      <xdr:rowOff>647700</xdr:rowOff>
    </xdr:to>
    <xdr:pic>
      <xdr:nvPicPr>
        <xdr:cNvPr id="1" name="Picture 2" descr="lbm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810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47625</xdr:rowOff>
    </xdr:from>
    <xdr:to>
      <xdr:col>11</xdr:col>
      <xdr:colOff>0</xdr:colOff>
      <xdr:row>1</xdr:row>
      <xdr:rowOff>647700</xdr:rowOff>
    </xdr:to>
    <xdr:pic>
      <xdr:nvPicPr>
        <xdr:cNvPr id="2" name="Picture 3" descr="baseball_quebe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476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28575</xdr:rowOff>
    </xdr:from>
    <xdr:to>
      <xdr:col>2</xdr:col>
      <xdr:colOff>9525</xdr:colOff>
      <xdr:row>1</xdr:row>
      <xdr:rowOff>590550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20002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0</xdr:rowOff>
    </xdr:from>
    <xdr:to>
      <xdr:col>7</xdr:col>
      <xdr:colOff>19050</xdr:colOff>
      <xdr:row>1</xdr:row>
      <xdr:rowOff>609600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714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</xdr:row>
      <xdr:rowOff>0</xdr:rowOff>
    </xdr:from>
    <xdr:to>
      <xdr:col>12</xdr:col>
      <xdr:colOff>38100</xdr:colOff>
      <xdr:row>1</xdr:row>
      <xdr:rowOff>600075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714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10.8515625" defaultRowHeight="15"/>
  <cols>
    <col min="1" max="16384" width="10.8515625" style="110" customWidth="1"/>
  </cols>
  <sheetData>
    <row r="1" ht="25.5">
      <c r="A1" s="111" t="s">
        <v>42</v>
      </c>
    </row>
    <row r="3" ht="18">
      <c r="A3" s="110" t="s">
        <v>40</v>
      </c>
    </row>
    <row r="5" ht="18">
      <c r="A5" s="110" t="s">
        <v>41</v>
      </c>
    </row>
    <row r="7" ht="18">
      <c r="A7" s="110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2" sqref="C12"/>
    </sheetView>
  </sheetViews>
  <sheetFormatPr defaultColWidth="0" defaultRowHeight="15" zeroHeight="1"/>
  <cols>
    <col min="1" max="1" width="6.421875" style="68" customWidth="1"/>
    <col min="2" max="2" width="17.00390625" style="66" customWidth="1"/>
    <col min="3" max="3" width="24.421875" style="67" customWidth="1"/>
    <col min="4" max="4" width="11.421875" style="72" customWidth="1"/>
    <col min="5" max="16384" width="0" style="0" hidden="1" customWidth="1"/>
  </cols>
  <sheetData>
    <row r="1" spans="1:3" ht="15">
      <c r="A1" s="126"/>
      <c r="B1" s="151"/>
      <c r="C1" s="151"/>
    </row>
    <row r="2" spans="1:3" ht="15">
      <c r="A2" s="127" t="s">
        <v>1</v>
      </c>
      <c r="B2" s="128" t="s">
        <v>38</v>
      </c>
      <c r="C2" s="128" t="s">
        <v>39</v>
      </c>
    </row>
    <row r="3" spans="1:3" ht="15">
      <c r="A3" s="126">
        <v>1</v>
      </c>
      <c r="B3" s="129" t="s">
        <v>51</v>
      </c>
      <c r="C3" s="129" t="s">
        <v>52</v>
      </c>
    </row>
    <row r="4" spans="1:3" ht="15">
      <c r="A4" s="126">
        <v>2</v>
      </c>
      <c r="B4" s="129" t="s">
        <v>53</v>
      </c>
      <c r="C4" s="129" t="s">
        <v>54</v>
      </c>
    </row>
    <row r="5" spans="1:3" ht="15">
      <c r="A5" s="126">
        <v>3</v>
      </c>
      <c r="B5" s="129" t="s">
        <v>55</v>
      </c>
      <c r="C5" s="129" t="s">
        <v>56</v>
      </c>
    </row>
    <row r="6" spans="1:3" ht="15">
      <c r="A6" s="126">
        <v>4</v>
      </c>
      <c r="B6" s="129" t="s">
        <v>57</v>
      </c>
      <c r="C6" s="129" t="s">
        <v>58</v>
      </c>
    </row>
    <row r="7" spans="1:3" ht="15">
      <c r="A7" s="126">
        <v>5</v>
      </c>
      <c r="B7" s="129" t="s">
        <v>59</v>
      </c>
      <c r="C7" s="129" t="s">
        <v>60</v>
      </c>
    </row>
    <row r="8" spans="1:3" ht="15">
      <c r="A8" s="126">
        <v>6</v>
      </c>
      <c r="B8" s="129" t="s">
        <v>61</v>
      </c>
      <c r="C8" s="129" t="s">
        <v>62</v>
      </c>
    </row>
    <row r="9" spans="1:3" ht="15">
      <c r="A9" s="126">
        <v>7</v>
      </c>
      <c r="B9" s="129" t="s">
        <v>63</v>
      </c>
      <c r="C9" s="129" t="s">
        <v>64</v>
      </c>
    </row>
    <row r="10" spans="1:3" ht="15">
      <c r="A10" s="130">
        <v>8</v>
      </c>
      <c r="B10" s="129" t="s">
        <v>65</v>
      </c>
      <c r="C10" s="129" t="s">
        <v>66</v>
      </c>
    </row>
    <row r="11" spans="1:3" ht="15">
      <c r="A11" s="130">
        <v>9</v>
      </c>
      <c r="B11" s="129" t="s">
        <v>67</v>
      </c>
      <c r="C11" s="129" t="s">
        <v>68</v>
      </c>
    </row>
    <row r="12" spans="1:3" ht="15">
      <c r="A12" s="130"/>
      <c r="B12" s="129"/>
      <c r="C12" s="129"/>
    </row>
    <row r="13" spans="1:3" ht="15">
      <c r="A13" s="130"/>
      <c r="B13" s="129"/>
      <c r="C13" s="129"/>
    </row>
    <row r="14" spans="1:3" ht="15">
      <c r="A14" s="130"/>
      <c r="B14" s="129"/>
      <c r="C14" s="129"/>
    </row>
    <row r="15" spans="1:3" ht="15">
      <c r="A15" s="130"/>
      <c r="B15" s="129"/>
      <c r="C15" s="129"/>
    </row>
    <row r="16" spans="1:3" ht="15">
      <c r="A16" s="130"/>
      <c r="B16" s="129"/>
      <c r="C16" s="129"/>
    </row>
    <row r="17" spans="1:3" ht="15">
      <c r="A17" s="130"/>
      <c r="B17" s="129"/>
      <c r="C17" s="129"/>
    </row>
    <row r="18" spans="1:3" ht="15">
      <c r="A18" s="130"/>
      <c r="B18" s="129"/>
      <c r="C18" s="129"/>
    </row>
    <row r="19" spans="1:3" ht="15">
      <c r="A19" s="130"/>
      <c r="B19" s="129"/>
      <c r="C19" s="129"/>
    </row>
    <row r="20" spans="1:3" ht="15">
      <c r="A20" s="126"/>
      <c r="B20" s="129"/>
      <c r="C20" s="129"/>
    </row>
    <row r="21" spans="1:3" ht="15">
      <c r="A21" s="126"/>
      <c r="B21" s="129"/>
      <c r="C21" s="129"/>
    </row>
    <row r="22" spans="1:3" ht="15">
      <c r="A22" s="130"/>
      <c r="B22" s="129"/>
      <c r="C22" s="129"/>
    </row>
    <row r="23" spans="1:3" ht="15">
      <c r="A23" s="130"/>
      <c r="B23" s="129"/>
      <c r="C23" s="131"/>
    </row>
    <row r="24" spans="1:3" ht="15">
      <c r="A24" s="130"/>
      <c r="B24" s="129"/>
      <c r="C24" s="131"/>
    </row>
    <row r="25" spans="1:3" ht="15">
      <c r="A25" s="130"/>
      <c r="B25" s="129"/>
      <c r="C25" s="129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</sheetData>
  <sheetProtection/>
  <mergeCells count="1">
    <mergeCell ref="B1:C1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tabSelected="1" zoomScalePageLayoutView="0" workbookViewId="0" topLeftCell="A1">
      <selection activeCell="Q6" sqref="Q6"/>
    </sheetView>
  </sheetViews>
  <sheetFormatPr defaultColWidth="0" defaultRowHeight="15" zeroHeight="1"/>
  <cols>
    <col min="1" max="1" width="2.421875" style="79" customWidth="1"/>
    <col min="2" max="2" width="8.8515625" style="79" customWidth="1"/>
    <col min="3" max="3" width="18.00390625" style="99" customWidth="1"/>
    <col min="4" max="4" width="8.421875" style="99" customWidth="1"/>
    <col min="5" max="5" width="9.140625" style="99" customWidth="1"/>
    <col min="6" max="6" width="2.421875" style="79" customWidth="1"/>
    <col min="7" max="7" width="8.8515625" style="79" customWidth="1"/>
    <col min="8" max="8" width="18.00390625" style="99" customWidth="1"/>
    <col min="9" max="9" width="8.421875" style="99" customWidth="1"/>
    <col min="10" max="10" width="9.140625" style="99" customWidth="1"/>
    <col min="11" max="11" width="2.421875" style="79" customWidth="1"/>
    <col min="12" max="12" width="8.8515625" style="79" customWidth="1"/>
    <col min="13" max="13" width="18.00390625" style="99" customWidth="1"/>
    <col min="14" max="14" width="8.421875" style="99" customWidth="1"/>
    <col min="15" max="15" width="9.140625" style="99" customWidth="1"/>
    <col min="16" max="16" width="2.421875" style="79" customWidth="1"/>
    <col min="17" max="17" width="11.421875" style="79" customWidth="1"/>
    <col min="18" max="22" width="0" style="79" hidden="1" customWidth="1"/>
    <col min="23" max="16384" width="11.421875" style="79" hidden="1" customWidth="1"/>
  </cols>
  <sheetData>
    <row r="1" spans="2:15" ht="13.5">
      <c r="B1" s="152" t="s">
        <v>28</v>
      </c>
      <c r="C1" s="153"/>
      <c r="D1" s="153"/>
      <c r="E1" s="154"/>
      <c r="G1" s="152" t="s">
        <v>29</v>
      </c>
      <c r="H1" s="153"/>
      <c r="I1" s="153"/>
      <c r="J1" s="154"/>
      <c r="L1" s="152" t="s">
        <v>30</v>
      </c>
      <c r="M1" s="153"/>
      <c r="N1" s="153"/>
      <c r="O1" s="154"/>
    </row>
    <row r="2" spans="2:15" ht="54" customHeight="1">
      <c r="B2" s="80"/>
      <c r="C2" s="158" t="s">
        <v>27</v>
      </c>
      <c r="D2" s="159"/>
      <c r="E2" s="81"/>
      <c r="G2" s="80"/>
      <c r="H2" s="158" t="str">
        <f>$C2</f>
        <v>ORDRE DES
FRAPPEURS</v>
      </c>
      <c r="I2" s="159"/>
      <c r="J2" s="81"/>
      <c r="L2" s="82"/>
      <c r="M2" s="160" t="str">
        <f>$C2</f>
        <v>ORDRE DES
FRAPPEURS</v>
      </c>
      <c r="N2" s="161"/>
      <c r="O2" s="83"/>
    </row>
    <row r="3" spans="2:15" ht="12" customHeight="1">
      <c r="B3" s="84" t="s">
        <v>13</v>
      </c>
      <c r="C3" s="85" t="s">
        <v>14</v>
      </c>
      <c r="D3" s="86" t="s">
        <v>15</v>
      </c>
      <c r="E3" s="86" t="s">
        <v>16</v>
      </c>
      <c r="G3" s="84" t="str">
        <f aca="true" t="shared" si="0" ref="G3:G40">$B3</f>
        <v>No partie</v>
      </c>
      <c r="H3" s="85" t="str">
        <f>$C3</f>
        <v>Date: AAAA/MM/JJ</v>
      </c>
      <c r="I3" s="86" t="str">
        <f>$D3</f>
        <v>Receveur</v>
      </c>
      <c r="J3" s="86" t="str">
        <f>$E3</f>
        <v>Visiteur</v>
      </c>
      <c r="L3" s="84" t="str">
        <f aca="true" t="shared" si="1" ref="L3:L40">$B3</f>
        <v>No partie</v>
      </c>
      <c r="M3" s="85" t="str">
        <f>$C3</f>
        <v>Date: AAAA/MM/JJ</v>
      </c>
      <c r="N3" s="86" t="str">
        <f>$D3</f>
        <v>Receveur</v>
      </c>
      <c r="O3" s="86" t="str">
        <f>$E3</f>
        <v>Visiteur</v>
      </c>
    </row>
    <row r="4" spans="2:15" ht="13.5">
      <c r="B4" s="69">
        <v>17</v>
      </c>
      <c r="C4" s="40">
        <v>42218</v>
      </c>
      <c r="D4" s="39"/>
      <c r="E4" s="39" t="s">
        <v>50</v>
      </c>
      <c r="G4" s="76">
        <f t="shared" si="0"/>
        <v>17</v>
      </c>
      <c r="H4" s="77">
        <f>$C4</f>
        <v>42218</v>
      </c>
      <c r="I4" s="78">
        <f>$D4</f>
        <v>0</v>
      </c>
      <c r="J4" s="78" t="str">
        <f>$E4</f>
        <v>x</v>
      </c>
      <c r="L4" s="76">
        <f t="shared" si="1"/>
        <v>17</v>
      </c>
      <c r="M4" s="77">
        <f>$C4</f>
        <v>42218</v>
      </c>
      <c r="N4" s="78">
        <f>$D4</f>
        <v>0</v>
      </c>
      <c r="O4" s="78" t="str">
        <f>$E4</f>
        <v>x</v>
      </c>
    </row>
    <row r="5" spans="2:15" ht="10.5" customHeight="1">
      <c r="B5" s="87" t="s">
        <v>17</v>
      </c>
      <c r="C5" s="88"/>
      <c r="D5" s="88"/>
      <c r="E5" s="89"/>
      <c r="G5" s="87" t="str">
        <f t="shared" si="0"/>
        <v>Équipe</v>
      </c>
      <c r="H5" s="88"/>
      <c r="I5" s="88"/>
      <c r="J5" s="89"/>
      <c r="L5" s="87" t="str">
        <f t="shared" si="1"/>
        <v>Équipe</v>
      </c>
      <c r="M5" s="88"/>
      <c r="N5" s="88"/>
      <c r="O5" s="89"/>
    </row>
    <row r="6" spans="2:15" ht="15">
      <c r="B6" s="151" t="s">
        <v>49</v>
      </c>
      <c r="C6" s="151"/>
      <c r="D6" s="151"/>
      <c r="E6" s="151"/>
      <c r="G6" s="155" t="str">
        <f t="shared" si="0"/>
        <v>Rive-Sud</v>
      </c>
      <c r="H6" s="156"/>
      <c r="I6" s="156"/>
      <c r="J6" s="157"/>
      <c r="L6" s="155" t="str">
        <f t="shared" si="1"/>
        <v>Rive-Sud</v>
      </c>
      <c r="M6" s="156"/>
      <c r="N6" s="156"/>
      <c r="O6" s="157"/>
    </row>
    <row r="7" spans="2:15" ht="12" customHeight="1">
      <c r="B7" s="87" t="s">
        <v>18</v>
      </c>
      <c r="C7" s="88"/>
      <c r="D7" s="88"/>
      <c r="E7" s="85" t="s">
        <v>19</v>
      </c>
      <c r="G7" s="87" t="str">
        <f t="shared" si="0"/>
        <v>Division</v>
      </c>
      <c r="H7" s="88"/>
      <c r="I7" s="88"/>
      <c r="J7" s="85" t="str">
        <f>$E7</f>
        <v>Classe</v>
      </c>
      <c r="L7" s="87" t="str">
        <f t="shared" si="1"/>
        <v>Division</v>
      </c>
      <c r="M7" s="88"/>
      <c r="N7" s="88"/>
      <c r="O7" s="85" t="str">
        <f>$E7</f>
        <v>Classe</v>
      </c>
    </row>
    <row r="8" spans="2:15" ht="13.5">
      <c r="B8" s="162" t="s">
        <v>45</v>
      </c>
      <c r="C8" s="163"/>
      <c r="D8" s="164"/>
      <c r="E8" s="90"/>
      <c r="G8" s="155" t="str">
        <f t="shared" si="0"/>
        <v>Bantam</v>
      </c>
      <c r="H8" s="156"/>
      <c r="I8" s="157"/>
      <c r="J8" s="90">
        <f>$E8</f>
        <v>0</v>
      </c>
      <c r="L8" s="155" t="str">
        <f t="shared" si="1"/>
        <v>Bantam</v>
      </c>
      <c r="M8" s="156"/>
      <c r="N8" s="157"/>
      <c r="O8" s="90">
        <f>$E8</f>
        <v>0</v>
      </c>
    </row>
    <row r="9" spans="2:15" ht="11.25" customHeight="1">
      <c r="B9" s="87" t="s">
        <v>20</v>
      </c>
      <c r="C9" s="88"/>
      <c r="D9" s="88"/>
      <c r="E9" s="89"/>
      <c r="G9" s="87" t="str">
        <f t="shared" si="0"/>
        <v>Ligue</v>
      </c>
      <c r="H9" s="88"/>
      <c r="I9" s="88"/>
      <c r="J9" s="89"/>
      <c r="L9" s="87" t="str">
        <f t="shared" si="1"/>
        <v>Ligue</v>
      </c>
      <c r="M9" s="88"/>
      <c r="N9" s="88"/>
      <c r="O9" s="89"/>
    </row>
    <row r="10" spans="2:15" ht="13.5">
      <c r="B10" s="162" t="s">
        <v>47</v>
      </c>
      <c r="C10" s="163"/>
      <c r="D10" s="163"/>
      <c r="E10" s="164"/>
      <c r="F10" s="91"/>
      <c r="G10" s="165" t="str">
        <f t="shared" si="0"/>
        <v>Provinciaux</v>
      </c>
      <c r="H10" s="166"/>
      <c r="I10" s="166"/>
      <c r="J10" s="167"/>
      <c r="K10" s="91"/>
      <c r="L10" s="165" t="str">
        <f t="shared" si="1"/>
        <v>Provinciaux</v>
      </c>
      <c r="M10" s="166"/>
      <c r="N10" s="166"/>
      <c r="O10" s="167"/>
    </row>
    <row r="11" spans="2:15" ht="11.25" customHeight="1">
      <c r="B11" s="87" t="s">
        <v>21</v>
      </c>
      <c r="C11" s="88"/>
      <c r="D11" s="88"/>
      <c r="E11" s="89"/>
      <c r="G11" s="87" t="str">
        <f t="shared" si="0"/>
        <v>Opposant</v>
      </c>
      <c r="H11" s="88"/>
      <c r="I11" s="88"/>
      <c r="J11" s="89"/>
      <c r="L11" s="87" t="str">
        <f t="shared" si="1"/>
        <v>Opposant</v>
      </c>
      <c r="M11" s="88"/>
      <c r="N11" s="88"/>
      <c r="O11" s="89"/>
    </row>
    <row r="12" spans="2:15" ht="13.5">
      <c r="B12" s="162"/>
      <c r="C12" s="163"/>
      <c r="D12" s="163"/>
      <c r="E12" s="164"/>
      <c r="F12" s="172" t="s">
        <v>22</v>
      </c>
      <c r="G12" s="155">
        <f t="shared" si="0"/>
        <v>0</v>
      </c>
      <c r="H12" s="156"/>
      <c r="I12" s="156"/>
      <c r="J12" s="157"/>
      <c r="K12" s="172" t="str">
        <f>$F$12</f>
        <v>Ne rien inscrire dans les formulaires de droites</v>
      </c>
      <c r="L12" s="155">
        <f t="shared" si="1"/>
        <v>0</v>
      </c>
      <c r="M12" s="156"/>
      <c r="N12" s="156"/>
      <c r="O12" s="157"/>
    </row>
    <row r="13" spans="2:15" ht="13.5">
      <c r="B13" s="92" t="s">
        <v>23</v>
      </c>
      <c r="C13" s="93" t="s">
        <v>24</v>
      </c>
      <c r="D13" s="94"/>
      <c r="E13" s="95" t="s">
        <v>25</v>
      </c>
      <c r="F13" s="172"/>
      <c r="G13" s="92" t="str">
        <f t="shared" si="0"/>
        <v>No joueur</v>
      </c>
      <c r="H13" s="93" t="str">
        <f aca="true" t="shared" si="2" ref="H13:H34">$C13</f>
        <v>Nom, prénom</v>
      </c>
      <c r="I13" s="94"/>
      <c r="J13" s="95" t="str">
        <f aca="true" t="shared" si="3" ref="J13:J40">$E13</f>
        <v>Position</v>
      </c>
      <c r="K13" s="172"/>
      <c r="L13" s="92" t="str">
        <f t="shared" si="1"/>
        <v>No joueur</v>
      </c>
      <c r="M13" s="93" t="str">
        <f aca="true" t="shared" si="4" ref="M13:M34">$C13</f>
        <v>Nom, prénom</v>
      </c>
      <c r="N13" s="94"/>
      <c r="O13" s="95" t="str">
        <f aca="true" t="shared" si="5" ref="O13:O40">$E13</f>
        <v>Position</v>
      </c>
    </row>
    <row r="14" spans="2:15" ht="15">
      <c r="B14" s="126">
        <v>3</v>
      </c>
      <c r="C14" s="168" t="str">
        <f>IF(B14="","",CONCATENATE(VLOOKUP(B14,'Liste de Joueurs'!$A:$C,3,0),", ",VLOOKUP(B14,'Liste de Joueurs'!$A:$C,2,0)))</f>
        <v>f, e</v>
      </c>
      <c r="D14" s="169"/>
      <c r="E14" s="41">
        <v>8</v>
      </c>
      <c r="F14" s="172"/>
      <c r="G14" s="96">
        <f t="shared" si="0"/>
        <v>3</v>
      </c>
      <c r="H14" s="170" t="str">
        <f t="shared" si="2"/>
        <v>f, e</v>
      </c>
      <c r="I14" s="171"/>
      <c r="J14" s="96">
        <f t="shared" si="3"/>
        <v>8</v>
      </c>
      <c r="K14" s="172"/>
      <c r="L14" s="96">
        <f t="shared" si="1"/>
        <v>3</v>
      </c>
      <c r="M14" s="170" t="str">
        <f t="shared" si="4"/>
        <v>f, e</v>
      </c>
      <c r="N14" s="171"/>
      <c r="O14" s="96">
        <f t="shared" si="5"/>
        <v>8</v>
      </c>
    </row>
    <row r="15" spans="2:15" ht="15">
      <c r="B15" s="126">
        <v>4</v>
      </c>
      <c r="C15" s="168" t="str">
        <f>IF(B15="","",CONCATENATE(VLOOKUP(B15,'Liste de Joueurs'!$A:$C,3,0),", ",VLOOKUP(B15,'Liste de Joueurs'!$A:$C,2,0)))</f>
        <v>h, g</v>
      </c>
      <c r="D15" s="169"/>
      <c r="E15" s="141">
        <v>6</v>
      </c>
      <c r="F15" s="172"/>
      <c r="G15" s="96">
        <f t="shared" si="0"/>
        <v>4</v>
      </c>
      <c r="H15" s="170" t="str">
        <f t="shared" si="2"/>
        <v>h, g</v>
      </c>
      <c r="I15" s="171"/>
      <c r="J15" s="96">
        <f t="shared" si="3"/>
        <v>6</v>
      </c>
      <c r="K15" s="172"/>
      <c r="L15" s="96">
        <f t="shared" si="1"/>
        <v>4</v>
      </c>
      <c r="M15" s="170" t="str">
        <f t="shared" si="4"/>
        <v>h, g</v>
      </c>
      <c r="N15" s="171"/>
      <c r="O15" s="96">
        <f t="shared" si="5"/>
        <v>6</v>
      </c>
    </row>
    <row r="16" spans="2:15" ht="15">
      <c r="B16" s="126">
        <v>5</v>
      </c>
      <c r="C16" s="168" t="str">
        <f>IF(B16="","",CONCATENATE(VLOOKUP(B16,'Liste de Joueurs'!$A:$C,3,0),", ",VLOOKUP(B16,'Liste de Joueurs'!$A:$C,2,0)))</f>
        <v>j, i</v>
      </c>
      <c r="D16" s="169"/>
      <c r="E16" s="41">
        <v>2</v>
      </c>
      <c r="F16" s="172"/>
      <c r="G16" s="96">
        <f t="shared" si="0"/>
        <v>5</v>
      </c>
      <c r="H16" s="170" t="str">
        <f t="shared" si="2"/>
        <v>j, i</v>
      </c>
      <c r="I16" s="171"/>
      <c r="J16" s="96">
        <f t="shared" si="3"/>
        <v>2</v>
      </c>
      <c r="K16" s="172"/>
      <c r="L16" s="96">
        <f t="shared" si="1"/>
        <v>5</v>
      </c>
      <c r="M16" s="170" t="str">
        <f t="shared" si="4"/>
        <v>j, i</v>
      </c>
      <c r="N16" s="171"/>
      <c r="O16" s="96">
        <f t="shared" si="5"/>
        <v>2</v>
      </c>
    </row>
    <row r="17" spans="2:15" ht="14.25" customHeight="1">
      <c r="B17" s="126">
        <v>6</v>
      </c>
      <c r="C17" s="168" t="str">
        <f>IF(B17="","",CONCATENATE(VLOOKUP(B17,'Liste de Joueurs'!$A:$C,3,0),", ",VLOOKUP(B17,'Liste de Joueurs'!$A:$C,2,0)))</f>
        <v>l, k</v>
      </c>
      <c r="D17" s="169"/>
      <c r="E17" s="141">
        <v>1</v>
      </c>
      <c r="F17" s="172"/>
      <c r="G17" s="96">
        <f t="shared" si="0"/>
        <v>6</v>
      </c>
      <c r="H17" s="170" t="str">
        <f t="shared" si="2"/>
        <v>l, k</v>
      </c>
      <c r="I17" s="171"/>
      <c r="J17" s="96">
        <f t="shared" si="3"/>
        <v>1</v>
      </c>
      <c r="K17" s="172"/>
      <c r="L17" s="96">
        <f t="shared" si="1"/>
        <v>6</v>
      </c>
      <c r="M17" s="170" t="str">
        <f t="shared" si="4"/>
        <v>l, k</v>
      </c>
      <c r="N17" s="171"/>
      <c r="O17" s="96">
        <f t="shared" si="5"/>
        <v>1</v>
      </c>
    </row>
    <row r="18" spans="2:15" ht="14.25" customHeight="1">
      <c r="B18" s="126">
        <v>7</v>
      </c>
      <c r="C18" s="168" t="str">
        <f>IF(B18="","",CONCATENATE(VLOOKUP(B18,'Liste de Joueurs'!$A:$C,3,0),", ",VLOOKUP(B18,'Liste de Joueurs'!$A:$C,2,0)))</f>
        <v>n, m</v>
      </c>
      <c r="D18" s="169"/>
      <c r="E18" s="41">
        <v>3</v>
      </c>
      <c r="F18" s="172"/>
      <c r="G18" s="96">
        <f t="shared" si="0"/>
        <v>7</v>
      </c>
      <c r="H18" s="170" t="str">
        <f t="shared" si="2"/>
        <v>n, m</v>
      </c>
      <c r="I18" s="171"/>
      <c r="J18" s="96">
        <f t="shared" si="3"/>
        <v>3</v>
      </c>
      <c r="K18" s="172"/>
      <c r="L18" s="96">
        <f t="shared" si="1"/>
        <v>7</v>
      </c>
      <c r="M18" s="170" t="str">
        <f t="shared" si="4"/>
        <v>n, m</v>
      </c>
      <c r="N18" s="171"/>
      <c r="O18" s="96">
        <f t="shared" si="5"/>
        <v>3</v>
      </c>
    </row>
    <row r="19" spans="2:15" ht="15" customHeight="1">
      <c r="B19" s="126">
        <v>1</v>
      </c>
      <c r="C19" s="168" t="str">
        <f>IF(B19="","",CONCATENATE(VLOOKUP(B19,'Liste de Joueurs'!$A:$C,3,0),", ",VLOOKUP(B19,'Liste de Joueurs'!$A:$C,2,0)))</f>
        <v>b, a</v>
      </c>
      <c r="D19" s="169"/>
      <c r="E19" s="141">
        <v>4</v>
      </c>
      <c r="F19" s="172"/>
      <c r="G19" s="96">
        <f t="shared" si="0"/>
        <v>1</v>
      </c>
      <c r="H19" s="170" t="str">
        <f t="shared" si="2"/>
        <v>b, a</v>
      </c>
      <c r="I19" s="171"/>
      <c r="J19" s="96">
        <f t="shared" si="3"/>
        <v>4</v>
      </c>
      <c r="K19" s="172"/>
      <c r="L19" s="96">
        <f t="shared" si="1"/>
        <v>1</v>
      </c>
      <c r="M19" s="170" t="str">
        <f t="shared" si="4"/>
        <v>b, a</v>
      </c>
      <c r="N19" s="171"/>
      <c r="O19" s="96">
        <f t="shared" si="5"/>
        <v>4</v>
      </c>
    </row>
    <row r="20" spans="2:15" ht="14.25" customHeight="1">
      <c r="B20" s="126">
        <v>2</v>
      </c>
      <c r="C20" s="168" t="str">
        <f>IF(B20="","",CONCATENATE(VLOOKUP(B20,'Liste de Joueurs'!$A:$C,3,0),", ",VLOOKUP(B20,'Liste de Joueurs'!$A:$C,2,0)))</f>
        <v>d, c</v>
      </c>
      <c r="D20" s="169"/>
      <c r="E20" s="41">
        <v>7</v>
      </c>
      <c r="F20" s="172"/>
      <c r="G20" s="96">
        <f t="shared" si="0"/>
        <v>2</v>
      </c>
      <c r="H20" s="170" t="str">
        <f t="shared" si="2"/>
        <v>d, c</v>
      </c>
      <c r="I20" s="171"/>
      <c r="J20" s="96">
        <f t="shared" si="3"/>
        <v>7</v>
      </c>
      <c r="K20" s="172"/>
      <c r="L20" s="96">
        <f t="shared" si="1"/>
        <v>2</v>
      </c>
      <c r="M20" s="170" t="str">
        <f t="shared" si="4"/>
        <v>d, c</v>
      </c>
      <c r="N20" s="171"/>
      <c r="O20" s="96">
        <f t="shared" si="5"/>
        <v>7</v>
      </c>
    </row>
    <row r="21" spans="2:15" ht="14.25" customHeight="1">
      <c r="B21" s="130">
        <v>3</v>
      </c>
      <c r="C21" s="168" t="str">
        <f>IF(B21="","",CONCATENATE(VLOOKUP(B21,'Liste de Joueurs'!$A:$C,3,0),", ",VLOOKUP(B21,'Liste de Joueurs'!$A:$C,2,0)))</f>
        <v>f, e</v>
      </c>
      <c r="D21" s="169"/>
      <c r="E21" s="141">
        <v>5</v>
      </c>
      <c r="F21" s="172"/>
      <c r="G21" s="96">
        <f t="shared" si="0"/>
        <v>3</v>
      </c>
      <c r="H21" s="170" t="str">
        <f t="shared" si="2"/>
        <v>f, e</v>
      </c>
      <c r="I21" s="171"/>
      <c r="J21" s="96">
        <f t="shared" si="3"/>
        <v>5</v>
      </c>
      <c r="K21" s="172"/>
      <c r="L21" s="96">
        <f t="shared" si="1"/>
        <v>3</v>
      </c>
      <c r="M21" s="170" t="str">
        <f t="shared" si="4"/>
        <v>f, e</v>
      </c>
      <c r="N21" s="171"/>
      <c r="O21" s="96">
        <f t="shared" si="5"/>
        <v>5</v>
      </c>
    </row>
    <row r="22" spans="2:15" ht="14.25" customHeight="1">
      <c r="B22" s="130">
        <v>8</v>
      </c>
      <c r="C22" s="173" t="str">
        <f>IF(B22="","",CONCATENATE(VLOOKUP(B22,'Liste de Joueurs'!$A:$C,3,0),", ",VLOOKUP(B22,'Liste de Joueurs'!$A:$C,2,0)))</f>
        <v>p, o</v>
      </c>
      <c r="D22" s="174"/>
      <c r="E22" s="141">
        <v>9</v>
      </c>
      <c r="F22" s="172"/>
      <c r="G22" s="96">
        <f t="shared" si="0"/>
        <v>8</v>
      </c>
      <c r="H22" s="170" t="str">
        <f t="shared" si="2"/>
        <v>p, o</v>
      </c>
      <c r="I22" s="171"/>
      <c r="J22" s="96">
        <f t="shared" si="3"/>
        <v>9</v>
      </c>
      <c r="K22" s="172"/>
      <c r="L22" s="96">
        <f t="shared" si="1"/>
        <v>8</v>
      </c>
      <c r="M22" s="170" t="str">
        <f t="shared" si="4"/>
        <v>p, o</v>
      </c>
      <c r="N22" s="171"/>
      <c r="O22" s="96">
        <f t="shared" si="5"/>
        <v>9</v>
      </c>
    </row>
    <row r="23" spans="2:15" ht="14.25" customHeight="1">
      <c r="B23" s="130">
        <v>9</v>
      </c>
      <c r="C23" s="173" t="str">
        <f>IF(B23="","",CONCATENATE(VLOOKUP(B23,'Liste de Joueurs'!$A:$C,3,0),", ",VLOOKUP(B23,'Liste de Joueurs'!$A:$C,2,0)))</f>
        <v>r, q</v>
      </c>
      <c r="D23" s="174"/>
      <c r="E23" s="141" t="s">
        <v>48</v>
      </c>
      <c r="F23" s="172"/>
      <c r="G23" s="96">
        <f t="shared" si="0"/>
        <v>9</v>
      </c>
      <c r="H23" s="170" t="str">
        <f t="shared" si="2"/>
        <v>r, q</v>
      </c>
      <c r="I23" s="171"/>
      <c r="J23" s="96" t="str">
        <f t="shared" si="3"/>
        <v>-</v>
      </c>
      <c r="K23" s="172"/>
      <c r="L23" s="96">
        <f t="shared" si="1"/>
        <v>9</v>
      </c>
      <c r="M23" s="170" t="str">
        <f t="shared" si="4"/>
        <v>r, q</v>
      </c>
      <c r="N23" s="171"/>
      <c r="O23" s="96" t="str">
        <f t="shared" si="5"/>
        <v>-</v>
      </c>
    </row>
    <row r="24" spans="2:15" ht="15">
      <c r="B24" s="130"/>
      <c r="C24" s="173">
        <f>IF(B24="","",CONCATENATE(VLOOKUP(B24,'Liste de Joueurs'!$A:$C,3,0),", ",VLOOKUP(B24,'Liste de Joueurs'!$A:$C,2,0)))</f>
      </c>
      <c r="D24" s="174"/>
      <c r="E24" s="141" t="s">
        <v>48</v>
      </c>
      <c r="F24" s="172"/>
      <c r="G24" s="96">
        <f t="shared" si="0"/>
        <v>0</v>
      </c>
      <c r="H24" s="170">
        <f t="shared" si="2"/>
      </c>
      <c r="I24" s="171"/>
      <c r="J24" s="96" t="str">
        <f t="shared" si="3"/>
        <v>-</v>
      </c>
      <c r="K24" s="172"/>
      <c r="L24" s="96">
        <f t="shared" si="1"/>
        <v>0</v>
      </c>
      <c r="M24" s="170">
        <f t="shared" si="4"/>
      </c>
      <c r="N24" s="171"/>
      <c r="O24" s="96" t="str">
        <f t="shared" si="5"/>
        <v>-</v>
      </c>
    </row>
    <row r="25" spans="2:15" ht="15">
      <c r="B25" s="130"/>
      <c r="C25" s="173">
        <f>IF(B25="","",CONCATENATE(VLOOKUP(B25,'Liste de Joueurs'!$A:$C,3,0),", ",VLOOKUP(B25,'Liste de Joueurs'!$A:$C,2,0)))</f>
      </c>
      <c r="D25" s="174"/>
      <c r="E25" s="41"/>
      <c r="F25" s="172"/>
      <c r="G25" s="96">
        <f t="shared" si="0"/>
        <v>0</v>
      </c>
      <c r="H25" s="170">
        <f t="shared" si="2"/>
      </c>
      <c r="I25" s="171"/>
      <c r="J25" s="96">
        <f t="shared" si="3"/>
        <v>0</v>
      </c>
      <c r="K25" s="172"/>
      <c r="L25" s="96">
        <f t="shared" si="1"/>
        <v>0</v>
      </c>
      <c r="M25" s="170">
        <f t="shared" si="4"/>
      </c>
      <c r="N25" s="171"/>
      <c r="O25" s="96">
        <f t="shared" si="5"/>
        <v>0</v>
      </c>
    </row>
    <row r="26" spans="2:15" ht="15">
      <c r="B26" s="130"/>
      <c r="C26" s="168">
        <f>IF(B26="","",CONCATENATE(VLOOKUP(B26,'Liste de Joueurs'!$A:$C,3,0),", ",VLOOKUP(B26,'Liste de Joueurs'!$A:$C,2,0)))</f>
      </c>
      <c r="D26" s="169"/>
      <c r="E26" s="41"/>
      <c r="F26" s="172"/>
      <c r="G26" s="96">
        <f t="shared" si="0"/>
        <v>0</v>
      </c>
      <c r="H26" s="170">
        <f t="shared" si="2"/>
      </c>
      <c r="I26" s="171"/>
      <c r="J26" s="96">
        <f t="shared" si="3"/>
        <v>0</v>
      </c>
      <c r="K26" s="172"/>
      <c r="L26" s="96">
        <f t="shared" si="1"/>
        <v>0</v>
      </c>
      <c r="M26" s="170">
        <f t="shared" si="4"/>
      </c>
      <c r="N26" s="171"/>
      <c r="O26" s="96">
        <f t="shared" si="5"/>
        <v>0</v>
      </c>
    </row>
    <row r="27" spans="2:15" ht="15">
      <c r="B27" s="130"/>
      <c r="C27" s="168">
        <f>IF(B27="","",CONCATENATE(VLOOKUP(B27,'Liste de Joueurs'!$A:$C,3,0),", ",VLOOKUP(B27,'Liste de Joueurs'!$A:$C,2,0)))</f>
      </c>
      <c r="D27" s="169"/>
      <c r="E27" s="41"/>
      <c r="F27" s="172"/>
      <c r="G27" s="96">
        <f t="shared" si="0"/>
        <v>0</v>
      </c>
      <c r="H27" s="170">
        <f t="shared" si="2"/>
      </c>
      <c r="I27" s="171"/>
      <c r="J27" s="96">
        <f t="shared" si="3"/>
        <v>0</v>
      </c>
      <c r="K27" s="172"/>
      <c r="L27" s="96">
        <f t="shared" si="1"/>
        <v>0</v>
      </c>
      <c r="M27" s="170">
        <f t="shared" si="4"/>
      </c>
      <c r="N27" s="171"/>
      <c r="O27" s="96">
        <f t="shared" si="5"/>
        <v>0</v>
      </c>
    </row>
    <row r="28" spans="2:15" ht="13.5">
      <c r="B28" s="41"/>
      <c r="C28" s="168">
        <f>IF(B28="","",CONCATENATE(VLOOKUP(B28,'Liste de Joueurs'!$A:$C,3,0),", ",VLOOKUP(B28,'Liste de Joueurs'!$A:$C,2,0)))</f>
      </c>
      <c r="D28" s="169"/>
      <c r="E28" s="41"/>
      <c r="F28" s="172"/>
      <c r="G28" s="96">
        <f t="shared" si="0"/>
        <v>0</v>
      </c>
      <c r="H28" s="170">
        <f t="shared" si="2"/>
      </c>
      <c r="I28" s="171"/>
      <c r="J28" s="96">
        <f t="shared" si="3"/>
        <v>0</v>
      </c>
      <c r="K28" s="172"/>
      <c r="L28" s="96">
        <f t="shared" si="1"/>
        <v>0</v>
      </c>
      <c r="M28" s="170">
        <f t="shared" si="4"/>
      </c>
      <c r="N28" s="171"/>
      <c r="O28" s="96">
        <f t="shared" si="5"/>
        <v>0</v>
      </c>
    </row>
    <row r="29" spans="2:15" ht="13.5">
      <c r="B29" s="41"/>
      <c r="C29" s="168">
        <f>IF(B29="","",CONCATENATE(VLOOKUP(B29,'Liste de Joueurs'!$A:$C,3,0),", ",VLOOKUP(B29,'Liste de Joueurs'!$A:$C,2,0)))</f>
      </c>
      <c r="D29" s="169"/>
      <c r="E29" s="41"/>
      <c r="F29" s="172"/>
      <c r="G29" s="96">
        <f t="shared" si="0"/>
        <v>0</v>
      </c>
      <c r="H29" s="170">
        <f t="shared" si="2"/>
      </c>
      <c r="I29" s="171"/>
      <c r="J29" s="96">
        <f t="shared" si="3"/>
        <v>0</v>
      </c>
      <c r="K29" s="172"/>
      <c r="L29" s="96">
        <f t="shared" si="1"/>
        <v>0</v>
      </c>
      <c r="M29" s="170">
        <f t="shared" si="4"/>
      </c>
      <c r="N29" s="171"/>
      <c r="O29" s="96">
        <f t="shared" si="5"/>
        <v>0</v>
      </c>
    </row>
    <row r="30" spans="2:15" ht="13.5">
      <c r="B30" s="41"/>
      <c r="C30" s="168">
        <f>IF(B30="","",CONCATENATE(VLOOKUP(B30,'Liste de Joueurs'!$A:$C,3,0),", ",VLOOKUP(B30,'Liste de Joueurs'!$A:$C,2,0)))</f>
      </c>
      <c r="D30" s="169"/>
      <c r="E30" s="41"/>
      <c r="F30" s="172"/>
      <c r="G30" s="96">
        <f t="shared" si="0"/>
        <v>0</v>
      </c>
      <c r="H30" s="170">
        <f t="shared" si="2"/>
      </c>
      <c r="I30" s="171"/>
      <c r="J30" s="96">
        <f t="shared" si="3"/>
        <v>0</v>
      </c>
      <c r="K30" s="172"/>
      <c r="L30" s="96">
        <f t="shared" si="1"/>
        <v>0</v>
      </c>
      <c r="M30" s="170">
        <f t="shared" si="4"/>
      </c>
      <c r="N30" s="171"/>
      <c r="O30" s="96">
        <f t="shared" si="5"/>
        <v>0</v>
      </c>
    </row>
    <row r="31" spans="2:15" ht="13.5">
      <c r="B31" s="41"/>
      <c r="C31" s="168">
        <f>IF(B31="","",CONCATENATE(VLOOKUP(B31,'Liste de Joueurs'!$A:$C,3,0),", ",VLOOKUP(B31,'Liste de Joueurs'!$A:$C,2,0)))</f>
      </c>
      <c r="D31" s="169"/>
      <c r="E31" s="41"/>
      <c r="F31" s="172"/>
      <c r="G31" s="96">
        <f t="shared" si="0"/>
        <v>0</v>
      </c>
      <c r="H31" s="170">
        <f t="shared" si="2"/>
      </c>
      <c r="I31" s="171"/>
      <c r="J31" s="96">
        <f t="shared" si="3"/>
        <v>0</v>
      </c>
      <c r="K31" s="172"/>
      <c r="L31" s="96">
        <f t="shared" si="1"/>
        <v>0</v>
      </c>
      <c r="M31" s="170">
        <f t="shared" si="4"/>
      </c>
      <c r="N31" s="171"/>
      <c r="O31" s="96">
        <f t="shared" si="5"/>
        <v>0</v>
      </c>
    </row>
    <row r="32" spans="2:15" ht="13.5">
      <c r="B32" s="41"/>
      <c r="C32" s="168">
        <f>IF(B32="","",CONCATENATE(VLOOKUP(B32,'Liste de Joueurs'!$A:$C,3,0),", ",VLOOKUP(B32,'Liste de Joueurs'!$A:$C,2,0)))</f>
      </c>
      <c r="D32" s="169"/>
      <c r="E32" s="41"/>
      <c r="F32" s="172"/>
      <c r="G32" s="96">
        <f t="shared" si="0"/>
        <v>0</v>
      </c>
      <c r="H32" s="170">
        <f t="shared" si="2"/>
      </c>
      <c r="I32" s="171"/>
      <c r="J32" s="96">
        <f t="shared" si="3"/>
        <v>0</v>
      </c>
      <c r="K32" s="172"/>
      <c r="L32" s="96">
        <f t="shared" si="1"/>
        <v>0</v>
      </c>
      <c r="M32" s="170">
        <f t="shared" si="4"/>
      </c>
      <c r="N32" s="171"/>
      <c r="O32" s="96">
        <f t="shared" si="5"/>
        <v>0</v>
      </c>
    </row>
    <row r="33" spans="2:15" ht="13.5">
      <c r="B33" s="41"/>
      <c r="C33" s="168">
        <f>IF(B33="","",CONCATENATE(VLOOKUP(B33,'Liste de Joueurs'!$A:$C,3,0),", ",VLOOKUP(B33,'Liste de Joueurs'!$A:$C,2,0)))</f>
      </c>
      <c r="D33" s="169"/>
      <c r="E33" s="41"/>
      <c r="F33" s="172"/>
      <c r="G33" s="96">
        <f t="shared" si="0"/>
        <v>0</v>
      </c>
      <c r="H33" s="170">
        <f t="shared" si="2"/>
      </c>
      <c r="I33" s="171"/>
      <c r="J33" s="96">
        <f t="shared" si="3"/>
        <v>0</v>
      </c>
      <c r="K33" s="172"/>
      <c r="L33" s="96">
        <f t="shared" si="1"/>
        <v>0</v>
      </c>
      <c r="M33" s="170">
        <f t="shared" si="4"/>
      </c>
      <c r="N33" s="171"/>
      <c r="O33" s="96">
        <f t="shared" si="5"/>
        <v>0</v>
      </c>
    </row>
    <row r="34" spans="2:15" ht="14.25" thickBot="1">
      <c r="B34" s="42"/>
      <c r="C34" s="175">
        <f>IF(B34="","",CONCATENATE(VLOOKUP(B34,'Liste de Joueurs'!$A:$C,3,0),", ",VLOOKUP(B34,'Liste de Joueurs'!$A:$C,2,0)))</f>
      </c>
      <c r="D34" s="176"/>
      <c r="E34" s="42"/>
      <c r="G34" s="97">
        <f t="shared" si="0"/>
        <v>0</v>
      </c>
      <c r="H34" s="177">
        <f t="shared" si="2"/>
      </c>
      <c r="I34" s="178"/>
      <c r="J34" s="97">
        <f t="shared" si="3"/>
        <v>0</v>
      </c>
      <c r="L34" s="97">
        <f t="shared" si="1"/>
        <v>0</v>
      </c>
      <c r="M34" s="177">
        <f t="shared" si="4"/>
      </c>
      <c r="N34" s="178"/>
      <c r="O34" s="97">
        <f t="shared" si="5"/>
        <v>0</v>
      </c>
    </row>
    <row r="35" spans="2:15" ht="13.5">
      <c r="B35" s="65"/>
      <c r="C35" s="179">
        <f>IF(B35="","",CONCATENATE(VLOOKUP(B35,'Liste de Joueurs'!$A:$C,3,0),", ",VLOOKUP(B35,'Liste de Joueurs'!$A:$C,2,0)))</f>
      </c>
      <c r="D35" s="180"/>
      <c r="E35" s="100" t="s">
        <v>26</v>
      </c>
      <c r="G35" s="96">
        <f t="shared" si="0"/>
        <v>0</v>
      </c>
      <c r="H35" s="170">
        <f aca="true" t="shared" si="6" ref="H35:H40">C35</f>
      </c>
      <c r="I35" s="171"/>
      <c r="J35" s="98" t="str">
        <f t="shared" si="3"/>
        <v>Entraîneur</v>
      </c>
      <c r="L35" s="96">
        <f t="shared" si="1"/>
        <v>0</v>
      </c>
      <c r="M35" s="170">
        <f aca="true" t="shared" si="7" ref="M35:M40">H35</f>
      </c>
      <c r="N35" s="171"/>
      <c r="O35" s="98" t="str">
        <f t="shared" si="5"/>
        <v>Entraîneur</v>
      </c>
    </row>
    <row r="36" spans="2:15" ht="13.5">
      <c r="B36" s="41"/>
      <c r="C36" s="168">
        <f>IF(B36="","",CONCATENATE(VLOOKUP(B36,'Liste de Joueurs'!$A:$C,3,0),", ",VLOOKUP(B36,'Liste de Joueurs'!$A:$C,2,0)))</f>
      </c>
      <c r="D36" s="169"/>
      <c r="E36" s="101" t="s">
        <v>36</v>
      </c>
      <c r="G36" s="96">
        <f t="shared" si="0"/>
        <v>0</v>
      </c>
      <c r="H36" s="170">
        <f t="shared" si="6"/>
      </c>
      <c r="I36" s="171"/>
      <c r="J36" s="98" t="str">
        <f t="shared" si="3"/>
        <v>Entr. Ass.</v>
      </c>
      <c r="L36" s="96">
        <f t="shared" si="1"/>
        <v>0</v>
      </c>
      <c r="M36" s="170">
        <f t="shared" si="7"/>
      </c>
      <c r="N36" s="171"/>
      <c r="O36" s="98" t="str">
        <f t="shared" si="5"/>
        <v>Entr. Ass.</v>
      </c>
    </row>
    <row r="37" spans="2:15" ht="13.5">
      <c r="B37" s="41"/>
      <c r="C37" s="168">
        <f>IF(B37="","",CONCATENATE(VLOOKUP(B37,'Liste de Joueurs'!$A:$C,3,0),", ",VLOOKUP(B37,'Liste de Joueurs'!$A:$C,2,0)))</f>
      </c>
      <c r="D37" s="169"/>
      <c r="E37" s="101" t="s">
        <v>36</v>
      </c>
      <c r="G37" s="96">
        <f t="shared" si="0"/>
        <v>0</v>
      </c>
      <c r="H37" s="170">
        <f t="shared" si="6"/>
      </c>
      <c r="I37" s="171"/>
      <c r="J37" s="98" t="str">
        <f t="shared" si="3"/>
        <v>Entr. Ass.</v>
      </c>
      <c r="L37" s="96">
        <f t="shared" si="1"/>
        <v>0</v>
      </c>
      <c r="M37" s="170">
        <f t="shared" si="7"/>
      </c>
      <c r="N37" s="171"/>
      <c r="O37" s="98" t="str">
        <f t="shared" si="5"/>
        <v>Entr. Ass.</v>
      </c>
    </row>
    <row r="38" spans="2:15" ht="13.5">
      <c r="B38" s="41"/>
      <c r="C38" s="168">
        <f>IF(B38="","",CONCATENATE(VLOOKUP(B38,'Liste de Joueurs'!$A:$C,3,0),", ",VLOOKUP(B38,'Liste de Joueurs'!$A:$C,2,0)))</f>
      </c>
      <c r="D38" s="169"/>
      <c r="E38" s="101" t="s">
        <v>36</v>
      </c>
      <c r="G38" s="96">
        <f t="shared" si="0"/>
        <v>0</v>
      </c>
      <c r="H38" s="170">
        <f t="shared" si="6"/>
      </c>
      <c r="I38" s="171"/>
      <c r="J38" s="98" t="str">
        <f t="shared" si="3"/>
        <v>Entr. Ass.</v>
      </c>
      <c r="L38" s="96">
        <f t="shared" si="1"/>
        <v>0</v>
      </c>
      <c r="M38" s="170">
        <f t="shared" si="7"/>
      </c>
      <c r="N38" s="171"/>
      <c r="O38" s="98" t="str">
        <f t="shared" si="5"/>
        <v>Entr. Ass.</v>
      </c>
    </row>
    <row r="39" spans="2:15" ht="13.5">
      <c r="B39" s="41"/>
      <c r="C39" s="168">
        <f>IF(B39="","",CONCATENATE(VLOOKUP(B39,'Liste de Joueurs'!$A:$C,3,0),", ",VLOOKUP(B39,'Liste de Joueurs'!$A:$C,2,0)))</f>
      </c>
      <c r="D39" s="169"/>
      <c r="E39" s="101" t="s">
        <v>36</v>
      </c>
      <c r="G39" s="96">
        <f t="shared" si="0"/>
        <v>0</v>
      </c>
      <c r="H39" s="170">
        <f t="shared" si="6"/>
      </c>
      <c r="I39" s="171"/>
      <c r="J39" s="98" t="str">
        <f t="shared" si="3"/>
        <v>Entr. Ass.</v>
      </c>
      <c r="L39" s="96">
        <f t="shared" si="1"/>
        <v>0</v>
      </c>
      <c r="M39" s="170">
        <f t="shared" si="7"/>
      </c>
      <c r="N39" s="171"/>
      <c r="O39" s="98" t="str">
        <f t="shared" si="5"/>
        <v>Entr. Ass.</v>
      </c>
    </row>
    <row r="40" spans="2:15" ht="13.5">
      <c r="B40" s="41"/>
      <c r="C40" s="168">
        <f>IF(B40="","",CONCATENATE(VLOOKUP(B40,'Liste de Joueurs'!$A:$C,3,0),", ",VLOOKUP(B40,'Liste de Joueurs'!$A:$C,2,0)))</f>
      </c>
      <c r="D40" s="169"/>
      <c r="E40" s="101" t="s">
        <v>36</v>
      </c>
      <c r="G40" s="96">
        <f t="shared" si="0"/>
        <v>0</v>
      </c>
      <c r="H40" s="170">
        <f t="shared" si="6"/>
      </c>
      <c r="I40" s="171"/>
      <c r="J40" s="98" t="str">
        <f t="shared" si="3"/>
        <v>Entr. Ass.</v>
      </c>
      <c r="L40" s="96">
        <f t="shared" si="1"/>
        <v>0</v>
      </c>
      <c r="M40" s="170">
        <f t="shared" si="7"/>
      </c>
      <c r="N40" s="171"/>
      <c r="O40" s="98" t="str">
        <f t="shared" si="5"/>
        <v>Entr. Ass.</v>
      </c>
    </row>
    <row r="41" ht="13.5"/>
    <row r="42" ht="13.5" hidden="1"/>
    <row r="43" ht="13.5" hidden="1"/>
    <row r="44" ht="13.5"/>
    <row r="45" ht="13.5"/>
  </sheetData>
  <sheetProtection formatCells="0" formatColumns="0" formatRows="0" insertColumns="0" insertRows="0" insertHyperlinks="0" deleteColumns="0" deleteRows="0" sort="0" autoFilter="0" pivotTables="0"/>
  <mergeCells count="102">
    <mergeCell ref="H37:I37"/>
    <mergeCell ref="M37:N37"/>
    <mergeCell ref="C38:D38"/>
    <mergeCell ref="H38:I38"/>
    <mergeCell ref="M38:N38"/>
    <mergeCell ref="C40:D40"/>
    <mergeCell ref="H40:I40"/>
    <mergeCell ref="M40:N40"/>
    <mergeCell ref="C36:D36"/>
    <mergeCell ref="H36:I36"/>
    <mergeCell ref="M36:N36"/>
    <mergeCell ref="C39:D39"/>
    <mergeCell ref="H39:I39"/>
    <mergeCell ref="M39:N39"/>
    <mergeCell ref="C37:D37"/>
    <mergeCell ref="M31:N31"/>
    <mergeCell ref="C32:D32"/>
    <mergeCell ref="H32:I32"/>
    <mergeCell ref="M32:N32"/>
    <mergeCell ref="M35:N35"/>
    <mergeCell ref="M33:N33"/>
    <mergeCell ref="C35:D35"/>
    <mergeCell ref="H35:I35"/>
    <mergeCell ref="C30:D30"/>
    <mergeCell ref="H30:I30"/>
    <mergeCell ref="M30:N30"/>
    <mergeCell ref="C34:D34"/>
    <mergeCell ref="H34:I34"/>
    <mergeCell ref="M34:N34"/>
    <mergeCell ref="C33:D33"/>
    <mergeCell ref="H33:I33"/>
    <mergeCell ref="H31:I31"/>
    <mergeCell ref="C31:D31"/>
    <mergeCell ref="C29:D29"/>
    <mergeCell ref="H29:I29"/>
    <mergeCell ref="M29:N29"/>
    <mergeCell ref="H25:I25"/>
    <mergeCell ref="M25:N25"/>
    <mergeCell ref="C26:D26"/>
    <mergeCell ref="H26:I26"/>
    <mergeCell ref="M26:N26"/>
    <mergeCell ref="C28:D28"/>
    <mergeCell ref="H28:I28"/>
    <mergeCell ref="M28:N28"/>
    <mergeCell ref="C27:D27"/>
    <mergeCell ref="H27:I27"/>
    <mergeCell ref="M27:N27"/>
    <mergeCell ref="C23:D23"/>
    <mergeCell ref="H23:I23"/>
    <mergeCell ref="M23:N23"/>
    <mergeCell ref="C24:D24"/>
    <mergeCell ref="H24:I24"/>
    <mergeCell ref="M24:N24"/>
    <mergeCell ref="C25:D25"/>
    <mergeCell ref="C21:D21"/>
    <mergeCell ref="H21:I21"/>
    <mergeCell ref="M21:N21"/>
    <mergeCell ref="C22:D22"/>
    <mergeCell ref="H22:I22"/>
    <mergeCell ref="M22:N22"/>
    <mergeCell ref="C19:D19"/>
    <mergeCell ref="H19:I19"/>
    <mergeCell ref="M19:N19"/>
    <mergeCell ref="C20:D20"/>
    <mergeCell ref="H20:I20"/>
    <mergeCell ref="M20:N20"/>
    <mergeCell ref="M14:N14"/>
    <mergeCell ref="C15:D15"/>
    <mergeCell ref="H15:I15"/>
    <mergeCell ref="C18:D18"/>
    <mergeCell ref="H18:I18"/>
    <mergeCell ref="M18:N18"/>
    <mergeCell ref="C17:D17"/>
    <mergeCell ref="H17:I17"/>
    <mergeCell ref="M17:N17"/>
    <mergeCell ref="M16:N16"/>
    <mergeCell ref="L12:O12"/>
    <mergeCell ref="C14:D14"/>
    <mergeCell ref="H14:I14"/>
    <mergeCell ref="M15:N15"/>
    <mergeCell ref="B12:E12"/>
    <mergeCell ref="F12:F33"/>
    <mergeCell ref="G12:J12"/>
    <mergeCell ref="K12:K33"/>
    <mergeCell ref="C16:D16"/>
    <mergeCell ref="H16:I16"/>
    <mergeCell ref="B8:D8"/>
    <mergeCell ref="G8:I8"/>
    <mergeCell ref="L8:N8"/>
    <mergeCell ref="B10:E10"/>
    <mergeCell ref="G10:J10"/>
    <mergeCell ref="L10:O10"/>
    <mergeCell ref="B1:E1"/>
    <mergeCell ref="G1:J1"/>
    <mergeCell ref="L1:O1"/>
    <mergeCell ref="G6:J6"/>
    <mergeCell ref="L6:O6"/>
    <mergeCell ref="C2:D2"/>
    <mergeCell ref="H2:I2"/>
    <mergeCell ref="M2:N2"/>
    <mergeCell ref="B6:C6"/>
    <mergeCell ref="D6:E6"/>
  </mergeCells>
  <conditionalFormatting sqref="I4">
    <cfRule type="cellIs" priority="83" dxfId="52" operator="equal">
      <formula>0</formula>
    </cfRule>
    <cfRule type="expression" priority="84" dxfId="52">
      <formula>"0"</formula>
    </cfRule>
    <cfRule type="cellIs" priority="85" dxfId="53" operator="equal">
      <formula>0</formula>
    </cfRule>
    <cfRule type="containsText" priority="86" dxfId="54" operator="containsText" text="&quot;&quot;0&quot;&quot;">
      <formula>NOT(ISERROR(SEARCH("""0""",I4)))</formula>
    </cfRule>
    <cfRule type="cellIs" priority="87" dxfId="54" operator="equal">
      <formula>""</formula>
    </cfRule>
  </conditionalFormatting>
  <conditionalFormatting sqref="J4">
    <cfRule type="cellIs" priority="78" dxfId="52" operator="equal">
      <formula>0</formula>
    </cfRule>
    <cfRule type="expression" priority="79" dxfId="52">
      <formula>"0"</formula>
    </cfRule>
    <cfRule type="cellIs" priority="80" dxfId="53" operator="equal">
      <formula>0</formula>
    </cfRule>
    <cfRule type="containsText" priority="81" dxfId="54" operator="containsText" text="&quot;&quot;0&quot;&quot;">
      <formula>NOT(ISERROR(SEARCH("""0""",J4)))</formula>
    </cfRule>
    <cfRule type="cellIs" priority="82" dxfId="54" operator="equal">
      <formula>""</formula>
    </cfRule>
  </conditionalFormatting>
  <conditionalFormatting sqref="G14:G31 G33:G34">
    <cfRule type="cellIs" priority="77" dxfId="52" operator="equal">
      <formula>0</formula>
    </cfRule>
  </conditionalFormatting>
  <conditionalFormatting sqref="H14:H30 H34">
    <cfRule type="cellIs" priority="76" dxfId="52" operator="equal">
      <formula>0</formula>
    </cfRule>
  </conditionalFormatting>
  <conditionalFormatting sqref="J14:J31 J33:J34">
    <cfRule type="cellIs" priority="75" dxfId="52" operator="equal">
      <formula>0</formula>
    </cfRule>
  </conditionalFormatting>
  <conditionalFormatting sqref="H35:H36 H39">
    <cfRule type="cellIs" priority="74" dxfId="52" operator="equal">
      <formula>0</formula>
    </cfRule>
  </conditionalFormatting>
  <conditionalFormatting sqref="J35:J36 J39">
    <cfRule type="cellIs" priority="73" dxfId="52" operator="equal">
      <formula>0</formula>
    </cfRule>
  </conditionalFormatting>
  <conditionalFormatting sqref="G35">
    <cfRule type="cellIs" priority="72" dxfId="52" operator="equal">
      <formula>0</formula>
    </cfRule>
  </conditionalFormatting>
  <conditionalFormatting sqref="G36">
    <cfRule type="cellIs" priority="71" dxfId="52" operator="equal">
      <formula>0</formula>
    </cfRule>
  </conditionalFormatting>
  <conditionalFormatting sqref="G39">
    <cfRule type="cellIs" priority="70" dxfId="52" operator="equal">
      <formula>0</formula>
    </cfRule>
  </conditionalFormatting>
  <conditionalFormatting sqref="H40">
    <cfRule type="cellIs" priority="69" dxfId="52" operator="equal">
      <formula>0</formula>
    </cfRule>
  </conditionalFormatting>
  <conditionalFormatting sqref="J40">
    <cfRule type="cellIs" priority="68" dxfId="52" operator="equal">
      <formula>0</formula>
    </cfRule>
  </conditionalFormatting>
  <conditionalFormatting sqref="G40">
    <cfRule type="cellIs" priority="67" dxfId="52" operator="equal">
      <formula>0</formula>
    </cfRule>
  </conditionalFormatting>
  <conditionalFormatting sqref="N4">
    <cfRule type="cellIs" priority="62" dxfId="52" operator="equal">
      <formula>0</formula>
    </cfRule>
    <cfRule type="expression" priority="63" dxfId="52">
      <formula>"0"</formula>
    </cfRule>
    <cfRule type="cellIs" priority="64" dxfId="53" operator="equal">
      <formula>0</formula>
    </cfRule>
    <cfRule type="containsText" priority="65" dxfId="54" operator="containsText" text="&quot;&quot;0&quot;&quot;">
      <formula>NOT(ISERROR(SEARCH("""0""",N4)))</formula>
    </cfRule>
    <cfRule type="cellIs" priority="66" dxfId="54" operator="equal">
      <formula>""</formula>
    </cfRule>
  </conditionalFormatting>
  <conditionalFormatting sqref="O4">
    <cfRule type="cellIs" priority="57" dxfId="52" operator="equal">
      <formula>0</formula>
    </cfRule>
    <cfRule type="expression" priority="58" dxfId="52">
      <formula>"0"</formula>
    </cfRule>
    <cfRule type="cellIs" priority="59" dxfId="53" operator="equal">
      <formula>0</formula>
    </cfRule>
    <cfRule type="containsText" priority="60" dxfId="54" operator="containsText" text="&quot;&quot;0&quot;&quot;">
      <formula>NOT(ISERROR(SEARCH("""0""",O4)))</formula>
    </cfRule>
    <cfRule type="cellIs" priority="61" dxfId="54" operator="equal">
      <formula>""</formula>
    </cfRule>
  </conditionalFormatting>
  <conditionalFormatting sqref="L14:L34">
    <cfRule type="cellIs" priority="56" dxfId="52" operator="equal">
      <formula>0</formula>
    </cfRule>
  </conditionalFormatting>
  <conditionalFormatting sqref="M14:M34">
    <cfRule type="cellIs" priority="55" dxfId="52" operator="equal">
      <formula>0</formula>
    </cfRule>
  </conditionalFormatting>
  <conditionalFormatting sqref="O14:O34">
    <cfRule type="cellIs" priority="54" dxfId="52" operator="equal">
      <formula>0</formula>
    </cfRule>
  </conditionalFormatting>
  <conditionalFormatting sqref="M35:M36 M39">
    <cfRule type="cellIs" priority="53" dxfId="52" operator="equal">
      <formula>0</formula>
    </cfRule>
  </conditionalFormatting>
  <conditionalFormatting sqref="O35:O36 O39">
    <cfRule type="cellIs" priority="52" dxfId="52" operator="equal">
      <formula>0</formula>
    </cfRule>
  </conditionalFormatting>
  <conditionalFormatting sqref="L35">
    <cfRule type="cellIs" priority="51" dxfId="52" operator="equal">
      <formula>0</formula>
    </cfRule>
  </conditionalFormatting>
  <conditionalFormatting sqref="L36">
    <cfRule type="cellIs" priority="50" dxfId="52" operator="equal">
      <formula>0</formula>
    </cfRule>
  </conditionalFormatting>
  <conditionalFormatting sqref="L39">
    <cfRule type="cellIs" priority="49" dxfId="52" operator="equal">
      <formula>0</formula>
    </cfRule>
  </conditionalFormatting>
  <conditionalFormatting sqref="M40">
    <cfRule type="cellIs" priority="48" dxfId="52" operator="equal">
      <formula>0</formula>
    </cfRule>
  </conditionalFormatting>
  <conditionalFormatting sqref="O40">
    <cfRule type="cellIs" priority="47" dxfId="52" operator="equal">
      <formula>0</formula>
    </cfRule>
  </conditionalFormatting>
  <conditionalFormatting sqref="L40">
    <cfRule type="cellIs" priority="46" dxfId="52" operator="equal">
      <formula>0</formula>
    </cfRule>
  </conditionalFormatting>
  <conditionalFormatting sqref="J32">
    <cfRule type="cellIs" priority="29" dxfId="52" operator="equal">
      <formula>0</formula>
    </cfRule>
  </conditionalFormatting>
  <conditionalFormatting sqref="G32">
    <cfRule type="cellIs" priority="28" dxfId="52" operator="equal">
      <formula>0</formula>
    </cfRule>
  </conditionalFormatting>
  <conditionalFormatting sqref="H31">
    <cfRule type="cellIs" priority="27" dxfId="52" operator="equal">
      <formula>0</formula>
    </cfRule>
  </conditionalFormatting>
  <conditionalFormatting sqref="H32">
    <cfRule type="cellIs" priority="26" dxfId="52" operator="equal">
      <formula>0</formula>
    </cfRule>
  </conditionalFormatting>
  <conditionalFormatting sqref="H33">
    <cfRule type="cellIs" priority="25" dxfId="52" operator="equal">
      <formula>0</formula>
    </cfRule>
  </conditionalFormatting>
  <conditionalFormatting sqref="H37">
    <cfRule type="cellIs" priority="12" dxfId="52" operator="equal">
      <formula>0</formula>
    </cfRule>
  </conditionalFormatting>
  <conditionalFormatting sqref="J37">
    <cfRule type="cellIs" priority="11" dxfId="52" operator="equal">
      <formula>0</formula>
    </cfRule>
  </conditionalFormatting>
  <conditionalFormatting sqref="G37">
    <cfRule type="cellIs" priority="10" dxfId="52" operator="equal">
      <formula>0</formula>
    </cfRule>
  </conditionalFormatting>
  <conditionalFormatting sqref="M37">
    <cfRule type="cellIs" priority="9" dxfId="52" operator="equal">
      <formula>0</formula>
    </cfRule>
  </conditionalFormatting>
  <conditionalFormatting sqref="O37">
    <cfRule type="cellIs" priority="8" dxfId="52" operator="equal">
      <formula>0</formula>
    </cfRule>
  </conditionalFormatting>
  <conditionalFormatting sqref="L37">
    <cfRule type="cellIs" priority="7" dxfId="52" operator="equal">
      <formula>0</formula>
    </cfRule>
  </conditionalFormatting>
  <conditionalFormatting sqref="H38">
    <cfRule type="cellIs" priority="6" dxfId="52" operator="equal">
      <formula>0</formula>
    </cfRule>
  </conditionalFormatting>
  <conditionalFormatting sqref="J38">
    <cfRule type="cellIs" priority="5" dxfId="52" operator="equal">
      <formula>0</formula>
    </cfRule>
  </conditionalFormatting>
  <conditionalFormatting sqref="G38">
    <cfRule type="cellIs" priority="4" dxfId="52" operator="equal">
      <formula>0</formula>
    </cfRule>
  </conditionalFormatting>
  <conditionalFormatting sqref="M38">
    <cfRule type="cellIs" priority="3" dxfId="52" operator="equal">
      <formula>0</formula>
    </cfRule>
  </conditionalFormatting>
  <conditionalFormatting sqref="O38">
    <cfRule type="cellIs" priority="2" dxfId="52" operator="equal">
      <formula>0</formula>
    </cfRule>
  </conditionalFormatting>
  <conditionalFormatting sqref="L38">
    <cfRule type="cellIs" priority="1" dxfId="52" operator="equal">
      <formula>0</formula>
    </cfRule>
  </conditionalFormatting>
  <printOptions horizontalCentered="1"/>
  <pageMargins left="0.07874015748031496" right="0.07874015748031496" top="0.1968503937007874" bottom="0.1968503937007874" header="0.2362204724409449" footer="0.31496062992125984"/>
  <pageSetup fitToHeight="1" fitToWidth="1" horizontalDpi="300" verticalDpi="3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zoomScalePageLayoutView="0" workbookViewId="0" topLeftCell="A1">
      <selection activeCell="E4" sqref="E4:E14"/>
    </sheetView>
  </sheetViews>
  <sheetFormatPr defaultColWidth="0" defaultRowHeight="15" zeroHeight="1"/>
  <cols>
    <col min="1" max="1" width="8.140625" style="1" customWidth="1"/>
    <col min="2" max="2" width="9.28125" style="43" bestFit="1" customWidth="1"/>
    <col min="3" max="3" width="27.7109375" style="1" customWidth="1"/>
    <col min="4" max="4" width="38.8515625" style="1" customWidth="1"/>
    <col min="5" max="12" width="11.00390625" style="1" customWidth="1"/>
    <col min="13" max="16" width="6.421875" style="1" customWidth="1"/>
    <col min="17" max="16384" width="0" style="1" hidden="1" customWidth="1"/>
  </cols>
  <sheetData>
    <row r="1" spans="1:13" ht="30.75">
      <c r="A1" s="116"/>
      <c r="B1" s="117"/>
      <c r="C1" s="118"/>
      <c r="D1" s="119" t="s">
        <v>33</v>
      </c>
      <c r="E1" s="103">
        <v>17</v>
      </c>
      <c r="F1" s="142" t="s">
        <v>47</v>
      </c>
      <c r="G1" s="102"/>
      <c r="H1" s="102"/>
      <c r="I1" s="102"/>
      <c r="J1" s="102"/>
      <c r="K1" s="102"/>
      <c r="L1" s="102"/>
      <c r="M1" s="137"/>
    </row>
    <row r="2" spans="1:13" ht="39" thickBot="1">
      <c r="A2" s="120"/>
      <c r="B2" s="113"/>
      <c r="C2" s="112"/>
      <c r="D2" s="112"/>
      <c r="E2" s="183" t="s">
        <v>0</v>
      </c>
      <c r="F2" s="183"/>
      <c r="G2" s="183"/>
      <c r="H2" s="183"/>
      <c r="I2" s="183"/>
      <c r="J2" s="183"/>
      <c r="K2" s="184"/>
      <c r="L2" s="184"/>
      <c r="M2" s="137"/>
    </row>
    <row r="3" spans="1:15" s="44" customFormat="1" ht="31.5" thickBot="1">
      <c r="A3" s="104"/>
      <c r="B3" s="114" t="s">
        <v>1</v>
      </c>
      <c r="C3" s="181" t="s">
        <v>32</v>
      </c>
      <c r="D3" s="182"/>
      <c r="E3" s="124">
        <v>1</v>
      </c>
      <c r="F3" s="125">
        <v>2</v>
      </c>
      <c r="G3" s="125">
        <v>3</v>
      </c>
      <c r="H3" s="125">
        <v>4</v>
      </c>
      <c r="I3" s="125">
        <v>5</v>
      </c>
      <c r="J3" s="125">
        <v>6</v>
      </c>
      <c r="K3" s="132">
        <v>7</v>
      </c>
      <c r="L3" s="140"/>
      <c r="M3" s="138"/>
      <c r="N3" s="109"/>
      <c r="O3" s="109"/>
    </row>
    <row r="4" spans="1:15" ht="39.75" customHeight="1">
      <c r="A4" s="104">
        <v>1</v>
      </c>
      <c r="B4" s="150"/>
      <c r="C4" s="105">
        <f>IF(ISERROR(VLOOKUP(B4,'Liste de Joueurs'!$A:$C,3,0)),"",VLOOKUP(B4,'Liste de Joueurs'!$A:$C,3,0))</f>
      </c>
      <c r="D4" s="121">
        <f>IF(ISERROR(VLOOKUP(B4,'Liste de Joueurs'!$A:$C,2,0)),"",VLOOKUP(B4,'Liste de Joueurs'!$A:$C,2,0))</f>
      </c>
      <c r="E4" s="146"/>
      <c r="F4" s="145"/>
      <c r="G4" s="73"/>
      <c r="H4" s="73"/>
      <c r="I4" s="73"/>
      <c r="J4" s="73"/>
      <c r="K4" s="133"/>
      <c r="L4" s="115"/>
      <c r="M4" s="139"/>
      <c r="N4" s="109"/>
      <c r="O4" s="109"/>
    </row>
    <row r="5" spans="1:15" ht="39.75" customHeight="1">
      <c r="A5" s="104">
        <f>A4+1</f>
        <v>2</v>
      </c>
      <c r="B5" s="150"/>
      <c r="C5" s="105">
        <f>IF(ISERROR(VLOOKUP(B5,'Liste de Joueurs'!$A:$C,3,0)),"",VLOOKUP(B5,'Liste de Joueurs'!$A:$C,3,0))</f>
      </c>
      <c r="D5" s="121">
        <f>IF(ISERROR(VLOOKUP(B5,'Liste de Joueurs'!$A:$C,2,0)),"",VLOOKUP(B5,'Liste de Joueurs'!$A:$C,2,0))</f>
      </c>
      <c r="E5" s="147"/>
      <c r="F5" s="115"/>
      <c r="G5" s="115"/>
      <c r="H5" s="115"/>
      <c r="I5" s="115"/>
      <c r="J5" s="115"/>
      <c r="K5" s="134"/>
      <c r="L5" s="115"/>
      <c r="M5" s="139"/>
      <c r="N5" s="109"/>
      <c r="O5" s="109"/>
    </row>
    <row r="6" spans="1:15" ht="39.75" customHeight="1">
      <c r="A6" s="104">
        <f aca="true" t="shared" si="0" ref="A6:A17">A5+1</f>
        <v>3</v>
      </c>
      <c r="B6" s="150"/>
      <c r="C6" s="105">
        <f>IF(ISERROR(VLOOKUP(B6,'Liste de Joueurs'!$A:$C,3,0)),"",VLOOKUP(B6,'Liste de Joueurs'!$A:$C,3,0))</f>
      </c>
      <c r="D6" s="121">
        <f>IF(ISERROR(VLOOKUP(B6,'Liste de Joueurs'!$A:$C,2,0)),"",VLOOKUP(B6,'Liste de Joueurs'!$A:$C,2,0))</f>
      </c>
      <c r="E6" s="146"/>
      <c r="F6" s="115"/>
      <c r="G6" s="115"/>
      <c r="H6" s="115"/>
      <c r="I6" s="115"/>
      <c r="J6" s="115"/>
      <c r="K6" s="134"/>
      <c r="L6" s="115"/>
      <c r="M6" s="139"/>
      <c r="N6" s="109"/>
      <c r="O6" s="109"/>
    </row>
    <row r="7" spans="1:15" ht="39.75" customHeight="1">
      <c r="A7" s="104">
        <f t="shared" si="0"/>
        <v>4</v>
      </c>
      <c r="B7" s="150"/>
      <c r="C7" s="105">
        <f>IF(ISERROR(VLOOKUP(B7,'Liste de Joueurs'!$A:$C,3,0)),"",VLOOKUP(B7,'Liste de Joueurs'!$A:$C,3,0))</f>
      </c>
      <c r="D7" s="121">
        <f>IF(ISERROR(VLOOKUP(B7,'Liste de Joueurs'!$A:$C,2,0)),"",VLOOKUP(B7,'Liste de Joueurs'!$A:$C,2,0))</f>
      </c>
      <c r="E7" s="147"/>
      <c r="F7" s="115"/>
      <c r="G7" s="115"/>
      <c r="H7" s="115"/>
      <c r="I7" s="115"/>
      <c r="J7" s="115"/>
      <c r="K7" s="134"/>
      <c r="L7" s="115"/>
      <c r="M7" s="139"/>
      <c r="N7" s="109"/>
      <c r="O7" s="109"/>
    </row>
    <row r="8" spans="1:15" ht="39.75" customHeight="1">
      <c r="A8" s="104">
        <f t="shared" si="0"/>
        <v>5</v>
      </c>
      <c r="B8" s="150"/>
      <c r="C8" s="105">
        <f>IF(ISERROR(VLOOKUP(B8,'Liste de Joueurs'!$A:$C,3,0)),"",VLOOKUP(B8,'Liste de Joueurs'!$A:$C,3,0))</f>
      </c>
      <c r="D8" s="121">
        <f>IF(ISERROR(VLOOKUP(B8,'Liste de Joueurs'!$A:$C,2,0)),"",VLOOKUP(B8,'Liste de Joueurs'!$A:$C,2,0))</f>
      </c>
      <c r="E8" s="146"/>
      <c r="F8" s="115"/>
      <c r="G8" s="144"/>
      <c r="H8" s="115"/>
      <c r="I8" s="115"/>
      <c r="J8" s="115"/>
      <c r="K8" s="134"/>
      <c r="L8" s="115"/>
      <c r="M8" s="139"/>
      <c r="N8" s="109"/>
      <c r="O8" s="109"/>
    </row>
    <row r="9" spans="1:15" ht="39.75" customHeight="1">
      <c r="A9" s="104">
        <f t="shared" si="0"/>
        <v>6</v>
      </c>
      <c r="B9" s="150"/>
      <c r="C9" s="105">
        <f>IF(ISERROR(VLOOKUP(B9,'Liste de Joueurs'!$A:$C,3,0)),"",VLOOKUP(B9,'Liste de Joueurs'!$A:$C,3,0))</f>
      </c>
      <c r="D9" s="121">
        <f>IF(ISERROR(VLOOKUP(B9,'Liste de Joueurs'!$A:$C,2,0)),"",VLOOKUP(B9,'Liste de Joueurs'!$A:$C,2,0))</f>
      </c>
      <c r="E9" s="147"/>
      <c r="F9" s="115"/>
      <c r="G9" s="144"/>
      <c r="H9" s="115"/>
      <c r="I9" s="115"/>
      <c r="J9" s="115"/>
      <c r="K9" s="134"/>
      <c r="L9" s="115"/>
      <c r="M9" s="139"/>
      <c r="N9" s="109"/>
      <c r="O9" s="109"/>
    </row>
    <row r="10" spans="1:15" ht="39.75" customHeight="1">
      <c r="A10" s="104">
        <f t="shared" si="0"/>
        <v>7</v>
      </c>
      <c r="B10" s="150"/>
      <c r="C10" s="105">
        <f>IF(ISERROR(VLOOKUP(B10,'Liste de Joueurs'!$A:$C,3,0)),"",VLOOKUP(B10,'Liste de Joueurs'!$A:$C,3,0))</f>
      </c>
      <c r="D10" s="121">
        <f>IF(ISERROR(VLOOKUP(B10,'Liste de Joueurs'!$A:$C,2,0)),"",VLOOKUP(B10,'Liste de Joueurs'!$A:$C,2,0))</f>
      </c>
      <c r="E10" s="146"/>
      <c r="F10" s="115"/>
      <c r="G10" s="144"/>
      <c r="H10" s="115"/>
      <c r="I10" s="115"/>
      <c r="J10" s="115"/>
      <c r="K10" s="134"/>
      <c r="L10" s="115"/>
      <c r="M10" s="139"/>
      <c r="N10" s="109"/>
      <c r="O10" s="109"/>
    </row>
    <row r="11" spans="1:15" ht="39.75" customHeight="1">
      <c r="A11" s="104">
        <f t="shared" si="0"/>
        <v>8</v>
      </c>
      <c r="B11" s="150"/>
      <c r="C11" s="105">
        <f>IF(ISERROR(VLOOKUP(B11,'Liste de Joueurs'!$A:$C,3,0)),"",VLOOKUP(B11,'Liste de Joueurs'!$A:$C,3,0))</f>
      </c>
      <c r="D11" s="121">
        <f>IF(ISERROR(VLOOKUP(B11,'Liste de Joueurs'!$A:$C,2,0)),"",VLOOKUP(B11,'Liste de Joueurs'!$A:$C,2,0))</f>
      </c>
      <c r="E11" s="147"/>
      <c r="F11" s="115"/>
      <c r="G11" s="115"/>
      <c r="H11" s="115"/>
      <c r="I11" s="115"/>
      <c r="J11" s="115"/>
      <c r="K11" s="134"/>
      <c r="L11" s="115"/>
      <c r="M11" s="139"/>
      <c r="N11" s="109"/>
      <c r="O11" s="109"/>
    </row>
    <row r="12" spans="1:15" ht="39.75" customHeight="1">
      <c r="A12" s="104">
        <f t="shared" si="0"/>
        <v>9</v>
      </c>
      <c r="B12" s="150"/>
      <c r="C12" s="105">
        <f>IF(ISERROR(VLOOKUP(B12,'Liste de Joueurs'!$A:$C,3,0)),"",VLOOKUP(B12,'Liste de Joueurs'!$A:$C,3,0))</f>
      </c>
      <c r="D12" s="121">
        <f>IF(ISERROR(VLOOKUP(B12,'Liste de Joueurs'!$A:$C,2,0)),"",VLOOKUP(B12,'Liste de Joueurs'!$A:$C,2,0))</f>
      </c>
      <c r="E12" s="147"/>
      <c r="F12" s="144"/>
      <c r="G12" s="115"/>
      <c r="H12" s="115"/>
      <c r="I12" s="115"/>
      <c r="J12" s="115"/>
      <c r="K12" s="134"/>
      <c r="L12" s="115"/>
      <c r="M12" s="139"/>
      <c r="N12" s="109"/>
      <c r="O12" s="109"/>
    </row>
    <row r="13" spans="1:15" ht="39.75" customHeight="1">
      <c r="A13" s="104">
        <f t="shared" si="0"/>
        <v>10</v>
      </c>
      <c r="B13" s="150"/>
      <c r="C13" s="105">
        <f>IF(ISERROR(VLOOKUP(B13,'Liste de Joueurs'!$A:$C,3,0)),"",VLOOKUP(B13,'Liste de Joueurs'!$A:$C,3,0))</f>
      </c>
      <c r="D13" s="121">
        <f>IF(ISERROR(VLOOKUP(B13,'Liste de Joueurs'!$A:$C,2,0)),"",VLOOKUP(B13,'Liste de Joueurs'!$A:$C,2,0))</f>
      </c>
      <c r="E13" s="147"/>
      <c r="F13" s="144"/>
      <c r="G13" s="144"/>
      <c r="H13" s="115"/>
      <c r="I13" s="115"/>
      <c r="J13" s="115"/>
      <c r="K13" s="134"/>
      <c r="L13" s="115"/>
      <c r="M13" s="139"/>
      <c r="N13" s="109"/>
      <c r="O13" s="109"/>
    </row>
    <row r="14" spans="1:15" ht="39.75" customHeight="1">
      <c r="A14" s="104">
        <f t="shared" si="0"/>
        <v>11</v>
      </c>
      <c r="B14" s="150"/>
      <c r="C14" s="105">
        <f>IF(ISERROR(VLOOKUP(B14,'Liste de Joueurs'!$A:$C,3,0)),"",VLOOKUP(B14,'Liste de Joueurs'!$A:$C,3,0))</f>
      </c>
      <c r="D14" s="121">
        <f>IF(ISERROR(VLOOKUP(B14,'Liste de Joueurs'!$A:$C,2,0)),"",VLOOKUP(B14,'Liste de Joueurs'!$A:$C,2,0))</f>
      </c>
      <c r="E14" s="147"/>
      <c r="F14" s="148"/>
      <c r="G14" s="148"/>
      <c r="H14" s="74"/>
      <c r="I14" s="74"/>
      <c r="J14" s="74"/>
      <c r="K14" s="135"/>
      <c r="L14" s="74"/>
      <c r="M14" s="139"/>
      <c r="N14" s="109"/>
      <c r="O14" s="109"/>
    </row>
    <row r="15" spans="1:15" ht="39.75" customHeight="1">
      <c r="A15" s="104">
        <f>A14+1</f>
        <v>12</v>
      </c>
      <c r="B15" s="143"/>
      <c r="C15" s="105">
        <f>IF(ISERROR(VLOOKUP(B15,'Liste de Joueurs'!$A:$C,3,0)),"",VLOOKUP(B15,'Liste de Joueurs'!$A:$C,3,0))</f>
      </c>
      <c r="D15" s="121">
        <f>IF(ISERROR(VLOOKUP(B15,'Liste de Joueurs'!$A:$C,2,0)),"",VLOOKUP(B15,'Liste de Joueurs'!$A:$C,2,0))</f>
      </c>
      <c r="E15" s="146"/>
      <c r="F15" s="149"/>
      <c r="G15" s="148"/>
      <c r="H15" s="74"/>
      <c r="I15" s="74"/>
      <c r="J15" s="74"/>
      <c r="K15" s="135"/>
      <c r="L15" s="74"/>
      <c r="M15" s="139"/>
      <c r="N15" s="109"/>
      <c r="O15" s="109"/>
    </row>
    <row r="16" spans="1:15" ht="39.75" customHeight="1">
      <c r="A16" s="104">
        <f t="shared" si="0"/>
        <v>13</v>
      </c>
      <c r="B16" s="143"/>
      <c r="C16" s="105">
        <f>IF(ISERROR(VLOOKUP(B16,'Liste de Joueurs'!$A:$C,3,0)),"",VLOOKUP(B16,'Liste de Joueurs'!$A:$C,3,0))</f>
      </c>
      <c r="D16" s="121">
        <f>IF(ISERROR(VLOOKUP(B16,'Liste de Joueurs'!$A:$C,2,0)),"",VLOOKUP(B16,'Liste de Joueurs'!$A:$C,2,0))</f>
      </c>
      <c r="E16" s="146"/>
      <c r="F16" s="149"/>
      <c r="G16" s="148"/>
      <c r="H16" s="74"/>
      <c r="I16" s="74"/>
      <c r="J16" s="74"/>
      <c r="K16" s="135"/>
      <c r="L16" s="74"/>
      <c r="M16" s="139"/>
      <c r="N16" s="109"/>
      <c r="O16" s="109"/>
    </row>
    <row r="17" spans="1:15" ht="39.75" customHeight="1" thickBot="1">
      <c r="A17" s="106">
        <f t="shared" si="0"/>
        <v>14</v>
      </c>
      <c r="B17" s="108" t="s">
        <v>46</v>
      </c>
      <c r="C17" s="107">
        <f>IF(ISERROR(VLOOKUP(B17,'Liste de Joueurs'!$A:$C,3,0)),"",VLOOKUP(B17,'Liste de Joueurs'!$A:$C,3,0))</f>
      </c>
      <c r="D17" s="122">
        <f>IF(ISERROR(VLOOKUP(B17,'Liste de Joueurs'!$A:$C,2,0)),"",VLOOKUP(B17,'Liste de Joueurs'!$A:$C,2,0))</f>
      </c>
      <c r="E17" s="123"/>
      <c r="F17" s="75"/>
      <c r="G17" s="75"/>
      <c r="H17" s="75"/>
      <c r="I17" s="75"/>
      <c r="J17" s="75"/>
      <c r="K17" s="136"/>
      <c r="L17" s="74"/>
      <c r="M17" s="139"/>
      <c r="N17" s="109"/>
      <c r="O17" s="109"/>
    </row>
    <row r="18" ht="30.75"/>
    <row r="19" ht="30.75"/>
    <row r="20" ht="30.75"/>
  </sheetData>
  <sheetProtection formatCells="0" formatColumns="0" formatRows="0" insertColumns="0" insertRows="0" insertHyperlinks="0" deleteColumns="0" deleteRows="0" sort="0" autoFilter="0" pivotTables="0"/>
  <mergeCells count="2">
    <mergeCell ref="C3:D3"/>
    <mergeCell ref="E2:L2"/>
  </mergeCells>
  <conditionalFormatting sqref="E17">
    <cfRule type="duplicateValues" priority="5" dxfId="54" stopIfTrue="1">
      <formula>AND(COUNTIF($E$17:$E$17,E17)&gt;1,NOT(ISBLANK(E17)))</formula>
    </cfRule>
  </conditionalFormatting>
  <printOptions/>
  <pageMargins left="0.5118110236220472" right="0.5118110236220472" top="0.984251968503937" bottom="0.5511811023622047" header="0.2362204724409449" footer="0.31496062992125984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PageLayoutView="0" workbookViewId="0" topLeftCell="A1">
      <selection activeCell="F10" sqref="F10"/>
    </sheetView>
  </sheetViews>
  <sheetFormatPr defaultColWidth="0" defaultRowHeight="15" zeroHeight="1"/>
  <cols>
    <col min="1" max="1" width="1.421875" style="7" customWidth="1"/>
    <col min="2" max="2" width="0.9921875" style="38" customWidth="1"/>
    <col min="3" max="3" width="5.28125" style="7" customWidth="1"/>
    <col min="4" max="4" width="5.140625" style="7" customWidth="1"/>
    <col min="5" max="6" width="19.8515625" style="7" customWidth="1"/>
    <col min="7" max="11" width="11.7109375" style="7" customWidth="1"/>
    <col min="12" max="12" width="1.1484375" style="7" customWidth="1"/>
    <col min="13" max="14" width="7.421875" style="7" customWidth="1"/>
    <col min="15" max="15" width="1.28515625" style="7" customWidth="1"/>
    <col min="16" max="17" width="9.140625" style="7" customWidth="1"/>
    <col min="18" max="16384" width="0" style="7" hidden="1" customWidth="1"/>
  </cols>
  <sheetData>
    <row r="1" spans="1:18" ht="3.75" customHeight="1">
      <c r="A1" s="2" t="s">
        <v>2</v>
      </c>
      <c r="B1" s="3"/>
      <c r="C1" s="4"/>
      <c r="D1" s="4"/>
      <c r="E1" s="5"/>
      <c r="F1" s="5"/>
      <c r="G1" s="2"/>
      <c r="H1" s="4"/>
      <c r="I1" s="4"/>
      <c r="J1" s="4"/>
      <c r="K1" s="4"/>
      <c r="L1" s="2"/>
      <c r="M1" s="2"/>
      <c r="N1" s="2"/>
      <c r="O1" s="2"/>
      <c r="P1" s="6"/>
      <c r="Q1" s="6"/>
      <c r="R1" s="6"/>
    </row>
    <row r="2" spans="1:18" ht="22.5" customHeight="1">
      <c r="A2" s="2"/>
      <c r="B2" s="8"/>
      <c r="C2" s="188">
        <f>'Liste de Joueurs'!B1</f>
        <v>0</v>
      </c>
      <c r="D2" s="189"/>
      <c r="E2" s="189"/>
      <c r="F2" s="190"/>
      <c r="G2" s="191" t="s">
        <v>3</v>
      </c>
      <c r="H2" s="192"/>
      <c r="I2" s="192"/>
      <c r="J2" s="192"/>
      <c r="K2" s="192"/>
      <c r="L2" s="2"/>
      <c r="M2" s="193" t="s">
        <v>4</v>
      </c>
      <c r="N2" s="193" t="s">
        <v>5</v>
      </c>
      <c r="O2" s="2"/>
      <c r="P2" s="6"/>
      <c r="Q2" s="6"/>
      <c r="R2" s="6"/>
    </row>
    <row r="3" spans="1:18" ht="21" customHeight="1">
      <c r="A3" s="2"/>
      <c r="B3" s="8"/>
      <c r="C3" s="64"/>
      <c r="D3" s="64"/>
      <c r="E3" s="62" t="s">
        <v>6</v>
      </c>
      <c r="F3" s="63"/>
      <c r="G3" s="195" t="s">
        <v>7</v>
      </c>
      <c r="H3" s="196"/>
      <c r="I3" s="196"/>
      <c r="J3" s="196"/>
      <c r="K3" s="197"/>
      <c r="L3" s="2"/>
      <c r="M3" s="194"/>
      <c r="N3" s="193"/>
      <c r="O3" s="2"/>
      <c r="P3" s="6"/>
      <c r="Q3" s="6"/>
      <c r="R3" s="6"/>
    </row>
    <row r="4" spans="1:18" ht="13.5">
      <c r="A4" s="2"/>
      <c r="B4" s="8"/>
      <c r="C4" s="9"/>
      <c r="D4" s="9" t="s">
        <v>1</v>
      </c>
      <c r="E4" s="9"/>
      <c r="F4" s="9"/>
      <c r="G4" s="70">
        <v>1</v>
      </c>
      <c r="H4" s="70">
        <v>2</v>
      </c>
      <c r="I4" s="71">
        <v>3</v>
      </c>
      <c r="J4" s="71">
        <v>4</v>
      </c>
      <c r="K4" s="71">
        <v>5</v>
      </c>
      <c r="L4" s="2"/>
      <c r="M4" s="50" t="s">
        <v>1</v>
      </c>
      <c r="N4" s="50" t="s">
        <v>1</v>
      </c>
      <c r="O4" s="2"/>
      <c r="P4" s="6"/>
      <c r="Q4" s="6"/>
      <c r="R4" s="6"/>
    </row>
    <row r="5" spans="1:18" ht="13.5">
      <c r="A5" s="2"/>
      <c r="B5" s="10"/>
      <c r="C5" s="9">
        <v>1</v>
      </c>
      <c r="D5" s="45">
        <f>Position!B4</f>
        <v>0</v>
      </c>
      <c r="E5" s="11">
        <f>IF(ISERROR(VLOOKUP(D5,'Liste de Joueurs'!$A:$C,3,0)),"",VLOOKUP(D5,'Liste de Joueurs'!$A:$C,3,0))</f>
      </c>
      <c r="F5" s="12">
        <f>IF(ISERROR(VLOOKUP(D5,'Liste de Joueurs'!$A:$C,2,0)),"",VLOOKUP(D5,'Liste de Joueurs'!$A:$C,2,0))</f>
      </c>
      <c r="G5" s="49">
        <f>Position!E4</f>
        <v>0</v>
      </c>
      <c r="H5" s="49">
        <f>Position!F4</f>
        <v>0</v>
      </c>
      <c r="I5" s="49">
        <f>Position!G4</f>
        <v>0</v>
      </c>
      <c r="J5" s="49">
        <f>Position!H4</f>
        <v>0</v>
      </c>
      <c r="K5" s="49">
        <f>Position!L4</f>
        <v>0</v>
      </c>
      <c r="L5" s="2"/>
      <c r="M5" s="50"/>
      <c r="N5" s="50"/>
      <c r="O5" s="2"/>
      <c r="P5" s="6"/>
      <c r="Q5" s="6"/>
      <c r="R5" s="6"/>
    </row>
    <row r="6" spans="1:18" ht="13.5">
      <c r="A6" s="2"/>
      <c r="B6" s="10"/>
      <c r="C6" s="9">
        <f aca="true" t="shared" si="0" ref="C6:C16">C5+1</f>
        <v>2</v>
      </c>
      <c r="D6" s="45">
        <f>Position!B5</f>
        <v>0</v>
      </c>
      <c r="E6" s="11">
        <f>IF(ISERROR(VLOOKUP(D6,'Liste de Joueurs'!$A:$C,3,0)),"",VLOOKUP(D6,'Liste de Joueurs'!$A:$C,3,0))</f>
      </c>
      <c r="F6" s="12">
        <f>IF(ISERROR(VLOOKUP(D6,'Liste de Joueurs'!$A:$C,2,0)),"",VLOOKUP(D6,'Liste de Joueurs'!$A:$C,2,0))</f>
      </c>
      <c r="G6" s="49">
        <f>Position!E5</f>
        <v>0</v>
      </c>
      <c r="H6" s="49">
        <f>Position!F5</f>
        <v>0</v>
      </c>
      <c r="I6" s="49">
        <f>Position!G5</f>
        <v>0</v>
      </c>
      <c r="J6" s="49">
        <f>Position!H5</f>
        <v>0</v>
      </c>
      <c r="K6" s="49">
        <f>Position!L5</f>
        <v>0</v>
      </c>
      <c r="L6" s="2"/>
      <c r="M6" s="50"/>
      <c r="N6" s="50"/>
      <c r="O6" s="2"/>
      <c r="P6" s="6"/>
      <c r="Q6" s="6"/>
      <c r="R6" s="6"/>
    </row>
    <row r="7" spans="1:18" ht="13.5">
      <c r="A7" s="2"/>
      <c r="B7" s="10"/>
      <c r="C7" s="9">
        <f t="shared" si="0"/>
        <v>3</v>
      </c>
      <c r="D7" s="45">
        <f>Position!B6</f>
        <v>0</v>
      </c>
      <c r="E7" s="11">
        <f>IF(ISERROR(VLOOKUP(D7,'Liste de Joueurs'!$A:$C,3,0)),"",VLOOKUP(D7,'Liste de Joueurs'!$A:$C,3,0))</f>
      </c>
      <c r="F7" s="12">
        <f>IF(ISERROR(VLOOKUP(D7,'Liste de Joueurs'!$A:$C,2,0)),"",VLOOKUP(D7,'Liste de Joueurs'!$A:$C,2,0))</f>
      </c>
      <c r="G7" s="49">
        <f>Position!E6</f>
        <v>0</v>
      </c>
      <c r="H7" s="49">
        <f>Position!F6</f>
        <v>0</v>
      </c>
      <c r="I7" s="49">
        <f>Position!G6</f>
        <v>0</v>
      </c>
      <c r="J7" s="49">
        <f>Position!H6</f>
        <v>0</v>
      </c>
      <c r="K7" s="49">
        <f>Position!L6</f>
        <v>0</v>
      </c>
      <c r="L7" s="2"/>
      <c r="M7" s="50"/>
      <c r="N7" s="50"/>
      <c r="O7" s="2"/>
      <c r="P7" s="6"/>
      <c r="Q7" s="6"/>
      <c r="R7" s="6"/>
    </row>
    <row r="8" spans="1:18" ht="13.5">
      <c r="A8" s="2"/>
      <c r="B8" s="10"/>
      <c r="C8" s="9">
        <f t="shared" si="0"/>
        <v>4</v>
      </c>
      <c r="D8" s="45">
        <f>Position!B7</f>
        <v>0</v>
      </c>
      <c r="E8" s="11">
        <f>IF(ISERROR(VLOOKUP(D8,'Liste de Joueurs'!$A:$C,3,0)),"",VLOOKUP(D8,'Liste de Joueurs'!$A:$C,3,0))</f>
      </c>
      <c r="F8" s="12">
        <f>IF(ISERROR(VLOOKUP(D8,'Liste de Joueurs'!$A:$C,2,0)),"",VLOOKUP(D8,'Liste de Joueurs'!$A:$C,2,0))</f>
      </c>
      <c r="G8" s="49">
        <f>Position!E7</f>
        <v>0</v>
      </c>
      <c r="H8" s="49">
        <f>Position!F7</f>
        <v>0</v>
      </c>
      <c r="I8" s="49">
        <f>Position!G7</f>
        <v>0</v>
      </c>
      <c r="J8" s="49">
        <f>Position!H7</f>
        <v>0</v>
      </c>
      <c r="K8" s="49">
        <f>Position!L7</f>
        <v>0</v>
      </c>
      <c r="L8" s="2"/>
      <c r="M8" s="50"/>
      <c r="N8" s="50"/>
      <c r="O8" s="2"/>
      <c r="P8" s="6"/>
      <c r="Q8" s="6"/>
      <c r="R8" s="6"/>
    </row>
    <row r="9" spans="1:18" ht="13.5">
      <c r="A9" s="2"/>
      <c r="B9" s="10"/>
      <c r="C9" s="9">
        <f t="shared" si="0"/>
        <v>5</v>
      </c>
      <c r="D9" s="45">
        <f>Position!B8</f>
        <v>0</v>
      </c>
      <c r="E9" s="11">
        <f>IF(ISERROR(VLOOKUP(D9,'Liste de Joueurs'!$A:$C,3,0)),"",VLOOKUP(D9,'Liste de Joueurs'!$A:$C,3,0))</f>
      </c>
      <c r="F9" s="12">
        <f>IF(ISERROR(VLOOKUP(D9,'Liste de Joueurs'!$A:$C,2,0)),"",VLOOKUP(D9,'Liste de Joueurs'!$A:$C,2,0))</f>
      </c>
      <c r="G9" s="49">
        <f>Position!E8</f>
        <v>0</v>
      </c>
      <c r="H9" s="49">
        <f>Position!F8</f>
        <v>0</v>
      </c>
      <c r="I9" s="49">
        <f>Position!G8</f>
        <v>0</v>
      </c>
      <c r="J9" s="49">
        <f>Position!H8</f>
        <v>0</v>
      </c>
      <c r="K9" s="49">
        <f>Position!L8</f>
        <v>0</v>
      </c>
      <c r="L9" s="2"/>
      <c r="M9" s="50"/>
      <c r="N9" s="50"/>
      <c r="O9" s="2"/>
      <c r="P9" s="6"/>
      <c r="Q9" s="6"/>
      <c r="R9" s="6"/>
    </row>
    <row r="10" spans="1:24" ht="13.5">
      <c r="A10" s="2"/>
      <c r="B10" s="10"/>
      <c r="C10" s="9">
        <f t="shared" si="0"/>
        <v>6</v>
      </c>
      <c r="D10" s="45">
        <f>Position!B9</f>
        <v>0</v>
      </c>
      <c r="E10" s="11">
        <f>IF(ISERROR(VLOOKUP(D10,'Liste de Joueurs'!$A:$C,3,0)),"",VLOOKUP(D10,'Liste de Joueurs'!$A:$C,3,0))</f>
      </c>
      <c r="F10" s="12">
        <f>IF(ISERROR(VLOOKUP(D10,'Liste de Joueurs'!$A:$C,2,0)),"",VLOOKUP(D10,'Liste de Joueurs'!$A:$C,2,0))</f>
      </c>
      <c r="G10" s="49">
        <f>Position!E9</f>
        <v>0</v>
      </c>
      <c r="H10" s="49">
        <f>Position!F9</f>
        <v>0</v>
      </c>
      <c r="I10" s="49">
        <f>Position!G9</f>
        <v>0</v>
      </c>
      <c r="J10" s="49">
        <f>Position!H9</f>
        <v>0</v>
      </c>
      <c r="K10" s="49">
        <f>Position!L9</f>
        <v>0</v>
      </c>
      <c r="L10" s="2"/>
      <c r="M10" s="50"/>
      <c r="N10" s="50"/>
      <c r="O10" s="2"/>
      <c r="P10" s="6"/>
      <c r="Q10" s="15"/>
      <c r="R10" s="15"/>
      <c r="S10" s="15"/>
      <c r="T10" s="15"/>
      <c r="U10" s="15"/>
      <c r="V10" s="15"/>
      <c r="W10" s="15"/>
      <c r="X10" s="15"/>
    </row>
    <row r="11" spans="1:24" ht="13.5">
      <c r="A11" s="2"/>
      <c r="B11" s="10"/>
      <c r="C11" s="9">
        <f t="shared" si="0"/>
        <v>7</v>
      </c>
      <c r="D11" s="45">
        <f>Position!B10</f>
        <v>0</v>
      </c>
      <c r="E11" s="11">
        <f>IF(ISERROR(VLOOKUP(D11,'Liste de Joueurs'!$A:$C,3,0)),"",VLOOKUP(D11,'Liste de Joueurs'!$A:$C,3,0))</f>
      </c>
      <c r="F11" s="12">
        <f>IF(ISERROR(VLOOKUP(D11,'Liste de Joueurs'!$A:$C,2,0)),"",VLOOKUP(D11,'Liste de Joueurs'!$A:$C,2,0))</f>
      </c>
      <c r="G11" s="49">
        <f>Position!E10</f>
        <v>0</v>
      </c>
      <c r="H11" s="49">
        <f>Position!F10</f>
        <v>0</v>
      </c>
      <c r="I11" s="49">
        <f>Position!G10</f>
        <v>0</v>
      </c>
      <c r="J11" s="49">
        <f>Position!H10</f>
        <v>0</v>
      </c>
      <c r="K11" s="49">
        <f>Position!L10</f>
        <v>0</v>
      </c>
      <c r="L11" s="2"/>
      <c r="M11" s="50"/>
      <c r="N11" s="50"/>
      <c r="O11" s="2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3.5">
      <c r="A12" s="2"/>
      <c r="B12" s="10"/>
      <c r="C12" s="9">
        <f t="shared" si="0"/>
        <v>8</v>
      </c>
      <c r="D12" s="45">
        <f>Position!B11</f>
        <v>0</v>
      </c>
      <c r="E12" s="11">
        <f>IF(ISERROR(VLOOKUP(D12,'Liste de Joueurs'!$A:$C,3,0)),"",VLOOKUP(D12,'Liste de Joueurs'!$A:$C,3,0))</f>
      </c>
      <c r="F12" s="12">
        <f>IF(ISERROR(VLOOKUP(D12,'Liste de Joueurs'!$A:$C,2,0)),"",VLOOKUP(D12,'Liste de Joueurs'!$A:$C,2,0))</f>
      </c>
      <c r="G12" s="49">
        <f>Position!E11</f>
        <v>0</v>
      </c>
      <c r="H12" s="49">
        <f>Position!F11</f>
        <v>0</v>
      </c>
      <c r="I12" s="49">
        <f>Position!G11</f>
        <v>0</v>
      </c>
      <c r="J12" s="49">
        <f>Position!H11</f>
        <v>0</v>
      </c>
      <c r="K12" s="49">
        <f>Position!L11</f>
        <v>0</v>
      </c>
      <c r="L12" s="2"/>
      <c r="M12" s="50"/>
      <c r="N12" s="50"/>
      <c r="O12" s="2"/>
      <c r="P12" s="15"/>
      <c r="Q12" s="17"/>
      <c r="R12" s="17"/>
      <c r="S12" s="18"/>
      <c r="T12" s="19"/>
      <c r="U12" s="19"/>
      <c r="V12" s="19"/>
      <c r="W12" s="19"/>
      <c r="X12" s="19"/>
    </row>
    <row r="13" spans="1:24" ht="13.5">
      <c r="A13" s="2"/>
      <c r="B13" s="10"/>
      <c r="C13" s="9">
        <f t="shared" si="0"/>
        <v>9</v>
      </c>
      <c r="D13" s="45">
        <f>Position!B12</f>
        <v>0</v>
      </c>
      <c r="E13" s="11">
        <f>IF(ISERROR(VLOOKUP(D13,'Liste de Joueurs'!$A:$C,3,0)),"",VLOOKUP(D13,'Liste de Joueurs'!$A:$C,3,0))</f>
      </c>
      <c r="F13" s="12">
        <f>IF(ISERROR(VLOOKUP(D13,'Liste de Joueurs'!$A:$C,2,0)),"",VLOOKUP(D13,'Liste de Joueurs'!$A:$C,2,0))</f>
      </c>
      <c r="G13" s="49">
        <f>Position!E12</f>
        <v>0</v>
      </c>
      <c r="H13" s="49">
        <f>Position!F12</f>
        <v>0</v>
      </c>
      <c r="I13" s="49">
        <f>Position!G12</f>
        <v>0</v>
      </c>
      <c r="J13" s="49">
        <f>Position!H12</f>
        <v>0</v>
      </c>
      <c r="K13" s="49">
        <f>Position!L12</f>
        <v>0</v>
      </c>
      <c r="L13" s="2"/>
      <c r="M13" s="50"/>
      <c r="N13" s="50"/>
      <c r="O13" s="2"/>
      <c r="P13" s="15"/>
      <c r="Q13" s="17"/>
      <c r="R13" s="17"/>
      <c r="S13" s="18"/>
      <c r="T13" s="19"/>
      <c r="U13" s="19"/>
      <c r="V13" s="19"/>
      <c r="W13" s="19"/>
      <c r="X13" s="19"/>
    </row>
    <row r="14" spans="1:24" ht="13.5">
      <c r="A14" s="2"/>
      <c r="B14" s="10"/>
      <c r="C14" s="9">
        <f t="shared" si="0"/>
        <v>10</v>
      </c>
      <c r="D14" s="45">
        <v>90</v>
      </c>
      <c r="E14" s="11">
        <f>IF(ISERROR(VLOOKUP(D14,'Liste de Joueurs'!$A:$C,3,0)),"",VLOOKUP(D14,'Liste de Joueurs'!$A:$C,3,0))</f>
      </c>
      <c r="F14" s="12">
        <f>IF(ISERROR(VLOOKUP(D14,'Liste de Joueurs'!$A:$C,2,0)),"",VLOOKUP(D14,'Liste de Joueurs'!$A:$C,2,0))</f>
      </c>
      <c r="G14" s="48"/>
      <c r="H14" s="48"/>
      <c r="I14" s="48"/>
      <c r="J14" s="48"/>
      <c r="K14" s="48"/>
      <c r="L14" s="2"/>
      <c r="M14" s="50"/>
      <c r="N14" s="50"/>
      <c r="O14" s="2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3.5">
      <c r="A15" s="2"/>
      <c r="B15" s="10"/>
      <c r="C15" s="9">
        <f t="shared" si="0"/>
        <v>11</v>
      </c>
      <c r="D15" s="45"/>
      <c r="E15" s="11">
        <f>IF(ISERROR(VLOOKUP(D15,'Liste de Joueurs'!$A:$C,3,0)),"",VLOOKUP(D15,'Liste de Joueurs'!$A:$C,3,0))</f>
      </c>
      <c r="F15" s="12">
        <f>IF(ISERROR(VLOOKUP(D15,'Liste de Joueurs'!$A:$C,2,0)),"",VLOOKUP(D15,'Liste de Joueurs'!$A:$C,2,0))</f>
      </c>
      <c r="G15" s="49"/>
      <c r="H15" s="49"/>
      <c r="I15" s="48"/>
      <c r="J15" s="49"/>
      <c r="K15" s="49"/>
      <c r="L15" s="2"/>
      <c r="M15" s="50"/>
      <c r="N15" s="50"/>
      <c r="O15" s="2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3.5">
      <c r="A16" s="2"/>
      <c r="B16" s="10"/>
      <c r="C16" s="9">
        <f t="shared" si="0"/>
        <v>12</v>
      </c>
      <c r="D16" s="45"/>
      <c r="E16" s="11">
        <f>IF(ISERROR(VLOOKUP(D16,'Liste de Joueurs'!$A:$C,3,0)),"",VLOOKUP(D16,'Liste de Joueurs'!$A:$C,3,0))</f>
      </c>
      <c r="F16" s="12">
        <f>IF(ISERROR(VLOOKUP(D16,'Liste de Joueurs'!$A:$C,2,0)),"",VLOOKUP(D16,'Liste de Joueurs'!$A:$C,2,0))</f>
      </c>
      <c r="G16" s="48"/>
      <c r="H16" s="48"/>
      <c r="I16" s="48"/>
      <c r="J16" s="48"/>
      <c r="K16" s="48"/>
      <c r="L16" s="2"/>
      <c r="M16" s="50"/>
      <c r="N16" s="50"/>
      <c r="O16" s="2"/>
      <c r="P16" s="6"/>
      <c r="Q16" s="15"/>
      <c r="R16" s="15"/>
      <c r="S16" s="15"/>
      <c r="T16" s="15"/>
      <c r="U16" s="15"/>
      <c r="V16" s="15"/>
      <c r="W16" s="15"/>
      <c r="X16" s="15"/>
    </row>
    <row r="17" spans="1:24" ht="16.5" customHeight="1">
      <c r="A17" s="2"/>
      <c r="B17" s="3"/>
      <c r="C17" s="20"/>
      <c r="D17" s="21"/>
      <c r="E17" s="22" t="s">
        <v>44</v>
      </c>
      <c r="F17" s="23"/>
      <c r="G17" s="22" t="s">
        <v>9</v>
      </c>
      <c r="H17" s="23"/>
      <c r="I17" s="23"/>
      <c r="J17" s="23"/>
      <c r="K17" s="23"/>
      <c r="L17" s="24"/>
      <c r="M17" s="51"/>
      <c r="N17" s="52"/>
      <c r="O17" s="2"/>
      <c r="P17" s="6"/>
      <c r="Q17" s="15"/>
      <c r="R17" s="15"/>
      <c r="S17" s="15"/>
      <c r="T17" s="15"/>
      <c r="U17" s="15"/>
      <c r="V17" s="15"/>
      <c r="W17" s="15"/>
      <c r="X17" s="15"/>
    </row>
    <row r="18" spans="1:24" ht="13.5">
      <c r="A18" s="2"/>
      <c r="B18" s="3"/>
      <c r="C18" s="9">
        <v>1</v>
      </c>
      <c r="D18" s="45"/>
      <c r="E18" s="11">
        <f>IF(ISERROR(VLOOKUP(D18,'Liste de Joueurs'!$A:$C,3,0)),"",VLOOKUP(D18,'Liste de Joueurs'!$A:$C,3,0))</f>
      </c>
      <c r="F18" s="16">
        <f>IF(ISERROR(VLOOKUP(D18,'Liste de Joueurs'!$A:$C,2,0)),"",VLOOKUP(D18,'Liste de Joueurs'!$A:$C,2,0))</f>
      </c>
      <c r="G18" s="55"/>
      <c r="H18" s="46"/>
      <c r="I18" s="46"/>
      <c r="J18" s="46"/>
      <c r="K18" s="46"/>
      <c r="L18" s="25"/>
      <c r="M18" s="53"/>
      <c r="N18" s="53"/>
      <c r="O18" s="2"/>
      <c r="P18" s="6"/>
      <c r="Q18" s="15"/>
      <c r="R18" s="15"/>
      <c r="S18" s="15"/>
      <c r="T18" s="15"/>
      <c r="U18" s="15"/>
      <c r="V18" s="15"/>
      <c r="W18" s="15"/>
      <c r="X18" s="15"/>
    </row>
    <row r="19" spans="1:18" ht="13.5">
      <c r="A19" s="2"/>
      <c r="B19" s="3"/>
      <c r="C19" s="9">
        <f aca="true" t="shared" si="1" ref="C19:C25">C18+1</f>
        <v>2</v>
      </c>
      <c r="D19" s="46"/>
      <c r="E19" s="11">
        <f>IF(ISERROR(VLOOKUP(D19,'Liste de Joueurs'!$A:$C,3,0)),"",VLOOKUP(D19,'Liste de Joueurs'!$A:$C,3,0))</f>
      </c>
      <c r="F19" s="16">
        <f>IF(ISERROR(VLOOKUP(D19,'Liste de Joueurs'!$A:$C,2,0)),"",VLOOKUP(D19,'Liste de Joueurs'!$A:$C,2,0))</f>
      </c>
      <c r="G19" s="55"/>
      <c r="H19" s="56"/>
      <c r="I19" s="57"/>
      <c r="J19" s="58"/>
      <c r="K19" s="58"/>
      <c r="L19" s="25"/>
      <c r="M19" s="53"/>
      <c r="N19" s="53"/>
      <c r="O19" s="2"/>
      <c r="P19" s="6"/>
      <c r="Q19" s="6"/>
      <c r="R19" s="6"/>
    </row>
    <row r="20" spans="1:18" ht="13.5">
      <c r="A20" s="2"/>
      <c r="B20" s="3"/>
      <c r="C20" s="9">
        <f t="shared" si="1"/>
        <v>3</v>
      </c>
      <c r="D20" s="46"/>
      <c r="E20" s="11">
        <f>IF(ISERROR(VLOOKUP(D20,'Liste de Joueurs'!$A:$C,3,0)),"",VLOOKUP(D20,'Liste de Joueurs'!$A:$C,3,0))</f>
      </c>
      <c r="F20" s="16">
        <f>IF(ISERROR(VLOOKUP(D20,'Liste de Joueurs'!$A:$C,2,0)),"",VLOOKUP(D20,'Liste de Joueurs'!$A:$C,2,0))</f>
      </c>
      <c r="G20" s="55"/>
      <c r="H20" s="46"/>
      <c r="I20" s="46"/>
      <c r="J20" s="46"/>
      <c r="K20" s="46"/>
      <c r="L20" s="25"/>
      <c r="M20" s="53"/>
      <c r="N20" s="53"/>
      <c r="O20" s="2"/>
      <c r="P20" s="6"/>
      <c r="Q20" s="6"/>
      <c r="R20" s="6"/>
    </row>
    <row r="21" spans="1:18" ht="13.5">
      <c r="A21" s="2"/>
      <c r="B21" s="3"/>
      <c r="C21" s="9">
        <f t="shared" si="1"/>
        <v>4</v>
      </c>
      <c r="D21" s="46"/>
      <c r="E21" s="11">
        <f>IF(ISERROR(VLOOKUP(D21,'Liste de Joueurs'!$A:$C,3,0)),"",VLOOKUP(D21,'Liste de Joueurs'!$A:$C,3,0))</f>
      </c>
      <c r="F21" s="16">
        <f>IF(ISERROR(VLOOKUP(D21,'Liste de Joueurs'!$A:$C,2,0)),"",VLOOKUP(D21,'Liste de Joueurs'!$A:$C,2,0))</f>
      </c>
      <c r="G21" s="55"/>
      <c r="H21" s="46"/>
      <c r="I21" s="46"/>
      <c r="J21" s="46"/>
      <c r="K21" s="46"/>
      <c r="L21" s="25"/>
      <c r="M21" s="53"/>
      <c r="N21" s="53"/>
      <c r="O21" s="2"/>
      <c r="P21" s="6"/>
      <c r="Q21" s="6"/>
      <c r="R21" s="6"/>
    </row>
    <row r="22" spans="1:18" ht="13.5">
      <c r="A22" s="2"/>
      <c r="B22" s="3"/>
      <c r="C22" s="9">
        <f t="shared" si="1"/>
        <v>5</v>
      </c>
      <c r="D22" s="46"/>
      <c r="E22" s="11">
        <f>IF(ISERROR(VLOOKUP(D22,'Liste de Joueurs'!$A:$C,3,0)),"",VLOOKUP(D22,'Liste de Joueurs'!$A:$C,3,0))</f>
      </c>
      <c r="F22" s="16">
        <f>IF(ISERROR(VLOOKUP(D22,'Liste de Joueurs'!$A:$C,2,0)),"",VLOOKUP(D22,'Liste de Joueurs'!$A:$C,2,0))</f>
      </c>
      <c r="G22" s="55"/>
      <c r="H22" s="46"/>
      <c r="I22" s="46"/>
      <c r="J22" s="46"/>
      <c r="K22" s="46"/>
      <c r="L22" s="25"/>
      <c r="M22" s="53"/>
      <c r="N22" s="53"/>
      <c r="O22" s="2"/>
      <c r="P22" s="6"/>
      <c r="Q22" s="6"/>
      <c r="R22" s="6"/>
    </row>
    <row r="23" spans="1:18" ht="13.5">
      <c r="A23" s="2"/>
      <c r="B23" s="3"/>
      <c r="C23" s="9">
        <f t="shared" si="1"/>
        <v>6</v>
      </c>
      <c r="D23" s="46"/>
      <c r="E23" s="11">
        <f>IF(ISERROR(VLOOKUP(D23,'Liste de Joueurs'!$A:$C,3,0)),"",VLOOKUP(D23,'Liste de Joueurs'!$A:$C,3,0))</f>
      </c>
      <c r="F23" s="16">
        <f>IF(ISERROR(VLOOKUP(D23,'Liste de Joueurs'!$A:$C,2,0)),"",VLOOKUP(D23,'Liste de Joueurs'!$A:$C,2,0))</f>
      </c>
      <c r="G23" s="55"/>
      <c r="H23" s="46"/>
      <c r="I23" s="46"/>
      <c r="J23" s="46"/>
      <c r="K23" s="46"/>
      <c r="L23" s="25"/>
      <c r="M23" s="53"/>
      <c r="N23" s="53"/>
      <c r="O23" s="2"/>
      <c r="P23" s="6"/>
      <c r="Q23" s="6"/>
      <c r="R23" s="6"/>
    </row>
    <row r="24" spans="1:18" ht="13.5">
      <c r="A24" s="2"/>
      <c r="B24" s="3"/>
      <c r="C24" s="9">
        <f t="shared" si="1"/>
        <v>7</v>
      </c>
      <c r="D24" s="46"/>
      <c r="E24" s="11">
        <f>IF(ISERROR(VLOOKUP(D24,'Liste de Joueurs'!$A:$C,3,0)),"",VLOOKUP(D24,'Liste de Joueurs'!$A:$C,3,0))</f>
      </c>
      <c r="F24" s="16">
        <f>IF(ISERROR(VLOOKUP(D24,'Liste de Joueurs'!$A:$C,2,0)),"",VLOOKUP(D24,'Liste de Joueurs'!$A:$C,2,0))</f>
      </c>
      <c r="G24" s="55"/>
      <c r="H24" s="46"/>
      <c r="I24" s="46"/>
      <c r="J24" s="46"/>
      <c r="K24" s="46"/>
      <c r="L24" s="25"/>
      <c r="M24" s="53"/>
      <c r="N24" s="53"/>
      <c r="O24" s="2"/>
      <c r="P24" s="6"/>
      <c r="Q24" s="6"/>
      <c r="R24" s="6"/>
    </row>
    <row r="25" spans="1:18" ht="13.5">
      <c r="A25" s="2"/>
      <c r="B25" s="3"/>
      <c r="C25" s="9">
        <f t="shared" si="1"/>
        <v>8</v>
      </c>
      <c r="D25" s="46"/>
      <c r="E25" s="11">
        <f>IF(ISERROR(VLOOKUP(D25,'Liste de Joueurs'!$A:$C,3,0)),"",VLOOKUP(D25,'Liste de Joueurs'!$A:$C,3,0))</f>
      </c>
      <c r="F25" s="16">
        <f>IF(ISERROR(VLOOKUP(D25,'Liste de Joueurs'!$A:$C,2,0)),"",VLOOKUP(D25,'Liste de Joueurs'!$A:$C,2,0))</f>
      </c>
      <c r="G25" s="55"/>
      <c r="H25" s="46"/>
      <c r="I25" s="46"/>
      <c r="J25" s="46"/>
      <c r="K25" s="46"/>
      <c r="L25" s="25"/>
      <c r="M25" s="53"/>
      <c r="N25" s="53"/>
      <c r="O25" s="2"/>
      <c r="P25" s="6"/>
      <c r="Q25" s="6"/>
      <c r="R25" s="6"/>
    </row>
    <row r="26" spans="1:18" ht="17.25" customHeight="1">
      <c r="A26" s="2"/>
      <c r="B26" s="3"/>
      <c r="C26" s="26"/>
      <c r="D26" s="23"/>
      <c r="E26" s="22" t="s">
        <v>10</v>
      </c>
      <c r="F26" s="23"/>
      <c r="G26" s="22" t="s">
        <v>9</v>
      </c>
      <c r="H26" s="23"/>
      <c r="I26" s="23"/>
      <c r="J26" s="23"/>
      <c r="K26" s="23"/>
      <c r="L26" s="25"/>
      <c r="M26" s="54"/>
      <c r="N26" s="54"/>
      <c r="O26" s="2"/>
      <c r="P26" s="6"/>
      <c r="Q26" s="6"/>
      <c r="R26" s="6"/>
    </row>
    <row r="27" spans="1:18" ht="13.5">
      <c r="A27" s="2"/>
      <c r="B27" s="3"/>
      <c r="C27" s="9">
        <v>1</v>
      </c>
      <c r="D27" s="46"/>
      <c r="E27" s="9"/>
      <c r="F27" s="28"/>
      <c r="G27" s="59"/>
      <c r="H27" s="47"/>
      <c r="I27" s="47"/>
      <c r="J27" s="47"/>
      <c r="K27" s="47"/>
      <c r="L27" s="25"/>
      <c r="M27" s="53"/>
      <c r="N27" s="53"/>
      <c r="O27" s="2"/>
      <c r="P27" s="6"/>
      <c r="Q27" s="6"/>
      <c r="R27" s="6"/>
    </row>
    <row r="28" spans="1:18" ht="13.5">
      <c r="A28" s="2"/>
      <c r="B28" s="3"/>
      <c r="C28" s="9">
        <f>C27+1</f>
        <v>2</v>
      </c>
      <c r="D28" s="46"/>
      <c r="E28" s="13"/>
      <c r="F28" s="14"/>
      <c r="G28" s="60"/>
      <c r="H28" s="47"/>
      <c r="I28" s="47"/>
      <c r="J28" s="47"/>
      <c r="K28" s="47"/>
      <c r="L28" s="25"/>
      <c r="M28" s="53"/>
      <c r="N28" s="53"/>
      <c r="O28" s="2"/>
      <c r="P28" s="6"/>
      <c r="Q28" s="6"/>
      <c r="R28" s="6"/>
    </row>
    <row r="29" spans="1:18" ht="13.5">
      <c r="A29" s="2"/>
      <c r="B29" s="3"/>
      <c r="C29" s="9">
        <f>C28+1</f>
        <v>3</v>
      </c>
      <c r="D29" s="47"/>
      <c r="E29" s="27"/>
      <c r="F29" s="29"/>
      <c r="G29" s="60"/>
      <c r="H29" s="47"/>
      <c r="I29" s="47"/>
      <c r="J29" s="47"/>
      <c r="K29" s="47"/>
      <c r="L29" s="25"/>
      <c r="M29" s="53"/>
      <c r="N29" s="53"/>
      <c r="O29" s="2"/>
      <c r="P29" s="6"/>
      <c r="Q29" s="6"/>
      <c r="R29" s="6"/>
    </row>
    <row r="30" spans="1:18" ht="13.5">
      <c r="A30" s="2"/>
      <c r="B30" s="3"/>
      <c r="C30" s="9">
        <f>C29+1</f>
        <v>4</v>
      </c>
      <c r="D30" s="47"/>
      <c r="E30" s="27"/>
      <c r="F30" s="29"/>
      <c r="G30" s="60"/>
      <c r="H30" s="61"/>
      <c r="I30" s="47"/>
      <c r="J30" s="47"/>
      <c r="K30" s="47"/>
      <c r="L30" s="25"/>
      <c r="M30" s="53"/>
      <c r="N30" s="53"/>
      <c r="O30" s="2"/>
      <c r="P30" s="6"/>
      <c r="Q30" s="6"/>
      <c r="R30" s="6"/>
    </row>
    <row r="31" spans="1:18" ht="13.5">
      <c r="A31" s="2"/>
      <c r="B31" s="3"/>
      <c r="C31" s="9">
        <f>C30+1</f>
        <v>5</v>
      </c>
      <c r="D31" s="47"/>
      <c r="E31" s="27"/>
      <c r="F31" s="29"/>
      <c r="G31" s="60"/>
      <c r="H31" s="47"/>
      <c r="I31" s="47"/>
      <c r="J31" s="47"/>
      <c r="K31" s="47"/>
      <c r="L31" s="25"/>
      <c r="M31" s="53"/>
      <c r="N31" s="53"/>
      <c r="O31" s="2"/>
      <c r="P31" s="6"/>
      <c r="Q31" s="6"/>
      <c r="R31" s="6"/>
    </row>
    <row r="32" spans="1:18" s="35" customFormat="1" ht="13.5">
      <c r="A32" s="30"/>
      <c r="B32" s="31"/>
      <c r="C32" s="32"/>
      <c r="D32" s="22"/>
      <c r="E32" s="22" t="s">
        <v>11</v>
      </c>
      <c r="F32" s="22"/>
      <c r="G32" s="33" t="s">
        <v>12</v>
      </c>
      <c r="H32" s="22"/>
      <c r="I32" s="22"/>
      <c r="J32" s="22"/>
      <c r="K32" s="22"/>
      <c r="L32" s="34"/>
      <c r="M32" s="34"/>
      <c r="N32" s="34"/>
      <c r="O32" s="34"/>
      <c r="P32" s="15"/>
      <c r="Q32" s="15"/>
      <c r="R32" s="15"/>
    </row>
    <row r="33" spans="1:18" ht="13.5">
      <c r="A33" s="2"/>
      <c r="B33" s="3"/>
      <c r="C33" s="36"/>
      <c r="D33" s="45" t="s">
        <v>31</v>
      </c>
      <c r="E33" s="11">
        <f>IF(ISERROR(VLOOKUP(D33,'Liste de Joueurs'!$A:$C,3,0)),"",VLOOKUP(D33,'Liste de Joueurs'!$A:$C,3,0))</f>
      </c>
      <c r="F33" s="16">
        <f>IF(ISERROR(VLOOKUP(D33,'Liste de Joueurs'!$A:$C,2,0)),"",VLOOKUP(D33,'Liste de Joueurs'!$A:$C,2,0))</f>
      </c>
      <c r="G33" s="185" t="s">
        <v>8</v>
      </c>
      <c r="H33" s="186"/>
      <c r="I33" s="186"/>
      <c r="J33" s="186"/>
      <c r="K33" s="186"/>
      <c r="L33" s="186"/>
      <c r="M33" s="186"/>
      <c r="N33" s="186"/>
      <c r="O33" s="2"/>
      <c r="P33" s="6"/>
      <c r="Q33" s="6"/>
      <c r="R33" s="6"/>
    </row>
    <row r="34" spans="1:18" ht="13.5">
      <c r="A34" s="2"/>
      <c r="B34" s="3"/>
      <c r="C34" s="36"/>
      <c r="D34" s="45" t="s">
        <v>34</v>
      </c>
      <c r="E34" s="11">
        <f>IF(ISERROR(VLOOKUP(D34,'Liste de Joueurs'!$A:$C,3,0)),"",VLOOKUP(D34,'Liste de Joueurs'!$A:$C,3,0))</f>
      </c>
      <c r="F34" s="16">
        <f>IF(ISERROR(VLOOKUP(D34,'Liste de Joueurs'!$A:$C,2,0)),"",VLOOKUP(D34,'Liste de Joueurs'!$A:$C,2,0))</f>
      </c>
      <c r="G34" s="187"/>
      <c r="H34" s="186"/>
      <c r="I34" s="186"/>
      <c r="J34" s="186"/>
      <c r="K34" s="186"/>
      <c r="L34" s="186"/>
      <c r="M34" s="186"/>
      <c r="N34" s="186"/>
      <c r="O34" s="2"/>
      <c r="P34" s="6"/>
      <c r="Q34" s="6"/>
      <c r="R34" s="6"/>
    </row>
    <row r="35" spans="1:18" ht="13.5">
      <c r="A35" s="2"/>
      <c r="B35" s="3"/>
      <c r="C35" s="36"/>
      <c r="D35" s="45" t="s">
        <v>35</v>
      </c>
      <c r="E35" s="11">
        <f>IF(ISERROR(VLOOKUP(D35,'Liste de Joueurs'!$A:$C,3,0)),"",VLOOKUP(D35,'Liste de Joueurs'!$A:$C,3,0))</f>
      </c>
      <c r="F35" s="16">
        <f>IF(ISERROR(VLOOKUP(D35,'Liste de Joueurs'!$A:$C,2,0)),"",VLOOKUP(D35,'Liste de Joueurs'!$A:$C,2,0))</f>
      </c>
      <c r="G35" s="187"/>
      <c r="H35" s="186"/>
      <c r="I35" s="186"/>
      <c r="J35" s="186"/>
      <c r="K35" s="186"/>
      <c r="L35" s="186"/>
      <c r="M35" s="186"/>
      <c r="N35" s="186"/>
      <c r="O35" s="2"/>
      <c r="P35" s="6"/>
      <c r="Q35" s="6"/>
      <c r="R35" s="6"/>
    </row>
    <row r="36" spans="1:18" ht="13.5">
      <c r="A36" s="2"/>
      <c r="B36" s="3"/>
      <c r="C36" s="36"/>
      <c r="D36" s="45" t="s">
        <v>37</v>
      </c>
      <c r="E36" s="11">
        <f>IF(ISERROR(VLOOKUP(D36,'Liste de Joueurs'!$A:$C,3,0)),"",VLOOKUP(D36,'Liste de Joueurs'!$A:$C,3,0))</f>
      </c>
      <c r="F36" s="16">
        <f>IF(ISERROR(VLOOKUP(D36,'Liste de Joueurs'!$A:$C,2,0)),"",VLOOKUP(D36,'Liste de Joueurs'!$A:$C,2,0))</f>
      </c>
      <c r="G36" s="187"/>
      <c r="H36" s="186"/>
      <c r="I36" s="186"/>
      <c r="J36" s="186"/>
      <c r="K36" s="186"/>
      <c r="L36" s="186"/>
      <c r="M36" s="186"/>
      <c r="N36" s="186"/>
      <c r="O36" s="2"/>
      <c r="P36" s="6"/>
      <c r="Q36" s="6"/>
      <c r="R36" s="6"/>
    </row>
    <row r="37" spans="1:18" ht="7.5" customHeight="1">
      <c r="A37" s="2"/>
      <c r="B37" s="3"/>
      <c r="C37" s="4"/>
      <c r="D37" s="4"/>
      <c r="E37" s="4"/>
      <c r="F37" s="4"/>
      <c r="G37" s="4"/>
      <c r="H37" s="4"/>
      <c r="I37" s="4"/>
      <c r="J37" s="4"/>
      <c r="K37" s="4"/>
      <c r="L37" s="2"/>
      <c r="M37" s="2"/>
      <c r="N37" s="2"/>
      <c r="O37" s="2"/>
      <c r="P37" s="6"/>
      <c r="Q37" s="6"/>
      <c r="R37" s="6"/>
    </row>
    <row r="38" spans="1:18" ht="13.5">
      <c r="A38" s="6"/>
      <c r="B38" s="3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3.5">
      <c r="A39" s="6"/>
      <c r="B39" s="3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3.5">
      <c r="A40" s="6"/>
      <c r="B40" s="3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3.5">
      <c r="A41" s="6"/>
      <c r="B41" s="3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3.5" hidden="1">
      <c r="A42" s="6"/>
      <c r="B42" s="3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3.5" hidden="1">
      <c r="A43" s="6"/>
      <c r="B43" s="3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3.5" hidden="1">
      <c r="A44" s="6"/>
      <c r="B44" s="3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3.5" hidden="1">
      <c r="A45" s="6"/>
      <c r="B45" s="3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3.5" hidden="1">
      <c r="A46" s="6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3.5" hidden="1">
      <c r="A47" s="6"/>
      <c r="B47" s="3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3.5" hidden="1">
      <c r="A48" s="6"/>
      <c r="B48" s="3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3.5" hidden="1">
      <c r="A49" s="6"/>
      <c r="B49" s="3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6:18" ht="13.5" hidden="1">
      <c r="P50" s="6"/>
      <c r="Q50" s="6"/>
      <c r="R50" s="6"/>
    </row>
    <row r="51" spans="16:18" ht="13.5" hidden="1">
      <c r="P51" s="6"/>
      <c r="Q51" s="6"/>
      <c r="R51" s="6"/>
    </row>
  </sheetData>
  <sheetProtection formatCells="0" formatColumns="0" formatRows="0" insertColumns="0" insertRows="0" insertHyperlinks="0" deleteColumns="0" deleteRows="0" sort="0" autoFilter="0" pivotTables="0"/>
  <mergeCells count="6">
    <mergeCell ref="G33:N36"/>
    <mergeCell ref="C2:F2"/>
    <mergeCell ref="G2:K2"/>
    <mergeCell ref="M2:M3"/>
    <mergeCell ref="N2:N3"/>
    <mergeCell ref="G3:K3"/>
  </mergeCells>
  <printOptions horizontalCentered="1"/>
  <pageMargins left="0.07874015748031496" right="0.07874015748031496" top="0.5905511811023623" bottom="0.5905511811023623" header="0.31496062992125984" footer="0.31496062992125984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EGamache</dc:creator>
  <cp:keywords/>
  <dc:description/>
  <cp:lastModifiedBy>Fortin, Richelle</cp:lastModifiedBy>
  <cp:lastPrinted>2015-08-02T02:19:40Z</cp:lastPrinted>
  <dcterms:created xsi:type="dcterms:W3CDTF">2010-07-14T19:38:27Z</dcterms:created>
  <dcterms:modified xsi:type="dcterms:W3CDTF">2018-05-02T17:00:18Z</dcterms:modified>
  <cp:category/>
  <cp:version/>
  <cp:contentType/>
  <cp:contentStatus/>
</cp:coreProperties>
</file>